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bookViews>
    <workbookView xWindow="0" yWindow="-450" windowWidth="16605" windowHeight="9120" tabRatio="698"/>
  </bookViews>
  <sheets>
    <sheet name="MainMenu" sheetId="5" r:id="rId1"/>
    <sheet name="Introduction and instructions" sheetId="3" r:id="rId2"/>
    <sheet name="1" sheetId="7" r:id="rId3"/>
    <sheet name="2" sheetId="9" r:id="rId4"/>
    <sheet name="3" sheetId="10" r:id="rId5"/>
    <sheet name="4" sheetId="12" r:id="rId6"/>
    <sheet name="5" sheetId="13" r:id="rId7"/>
    <sheet name="6" sheetId="15" r:id="rId8"/>
    <sheet name="7" sheetId="14" r:id="rId9"/>
    <sheet name="8" sheetId="16" r:id="rId10"/>
    <sheet name="9" sheetId="18" r:id="rId11"/>
    <sheet name="10" sheetId="19" r:id="rId12"/>
    <sheet name="11" sheetId="20" r:id="rId13"/>
    <sheet name="12" sheetId="17" r:id="rId14"/>
    <sheet name="13" sheetId="21" r:id="rId15"/>
    <sheet name="14" sheetId="22" r:id="rId16"/>
    <sheet name="15" sheetId="23" r:id="rId17"/>
    <sheet name="16" sheetId="24" r:id="rId18"/>
    <sheet name="template" sheetId="8" state="hidden" r:id="rId19"/>
    <sheet name="Sheet2" sheetId="4" state="hidden" r:id="rId20"/>
  </sheets>
  <definedNames>
    <definedName name="_xlnm.Print_Area" localSheetId="2">'1'!$A$1:$I$310</definedName>
    <definedName name="_xlnm.Print_Area" localSheetId="11">'10'!$A$1:$I$127</definedName>
    <definedName name="_xlnm.Print_Area" localSheetId="12">'11'!$A$1:$I$118</definedName>
    <definedName name="_xlnm.Print_Area" localSheetId="13">'12'!$A$1:$I$87</definedName>
    <definedName name="_xlnm.Print_Area" localSheetId="14">'13'!$A$1:$I$77</definedName>
    <definedName name="_xlnm.Print_Area" localSheetId="15">'14'!$A$1:$I$65</definedName>
    <definedName name="_xlnm.Print_Area" localSheetId="16">'15'!$A$1:$I$56</definedName>
    <definedName name="_xlnm.Print_Area" localSheetId="17">'16'!$A$1:$I$32</definedName>
    <definedName name="_xlnm.Print_Area" localSheetId="3">'2'!$A$1:$I$305</definedName>
    <definedName name="_xlnm.Print_Area" localSheetId="4">'3'!$A$1:$I$290</definedName>
    <definedName name="_xlnm.Print_Area" localSheetId="5">'4'!$A$1:$I$271</definedName>
    <definedName name="_xlnm.Print_Area" localSheetId="6">'5'!$A$1:$I$234</definedName>
    <definedName name="_xlnm.Print_Area" localSheetId="7">'6'!$A$1:$I$185</definedName>
    <definedName name="_xlnm.Print_Area" localSheetId="8">'7'!$A$1:$I$162</definedName>
    <definedName name="_xlnm.Print_Area" localSheetId="9">'8'!$A$1:$I$155</definedName>
    <definedName name="_xlnm.Print_Area" localSheetId="10">'9'!$A$1:$I$140</definedName>
    <definedName name="_xlnm.Print_Area" localSheetId="1">'Introduction and instructions'!$A$5:$A$19</definedName>
    <definedName name="_xlnm.Print_Area" localSheetId="18">template!$A$1:$I$307</definedName>
    <definedName name="_xlnm.Print_Titles" localSheetId="2">'1'!$A:$D,'1'!$8:$8</definedName>
    <definedName name="_xlnm.Print_Titles" localSheetId="11">'10'!$A:$D,'10'!$8:$8</definedName>
    <definedName name="_xlnm.Print_Titles" localSheetId="12">'11'!$A:$D,'11'!$8:$8</definedName>
    <definedName name="_xlnm.Print_Titles" localSheetId="13">'12'!$A:$D,'12'!$8:$8</definedName>
    <definedName name="_xlnm.Print_Titles" localSheetId="14">'13'!$A:$D,'13'!$8:$8</definedName>
    <definedName name="_xlnm.Print_Titles" localSheetId="15">'14'!$A:$D,'14'!$8:$8</definedName>
    <definedName name="_xlnm.Print_Titles" localSheetId="16">'15'!$A:$D,'15'!$8:$8</definedName>
    <definedName name="_xlnm.Print_Titles" localSheetId="17">'16'!$A:$D,'16'!$8:$8</definedName>
    <definedName name="_xlnm.Print_Titles" localSheetId="3">'2'!$A:$D,'2'!$8:$8</definedName>
    <definedName name="_xlnm.Print_Titles" localSheetId="4">'3'!$A:$D,'3'!$8:$8</definedName>
    <definedName name="_xlnm.Print_Titles" localSheetId="5">'4'!$A:$D,'4'!$8:$8</definedName>
    <definedName name="_xlnm.Print_Titles" localSheetId="6">'5'!$A:$D,'5'!$8:$8</definedName>
    <definedName name="_xlnm.Print_Titles" localSheetId="7">'6'!$A:$D,'6'!$8:$8</definedName>
    <definedName name="_xlnm.Print_Titles" localSheetId="8">'7'!$A:$D,'7'!$8:$8</definedName>
    <definedName name="_xlnm.Print_Titles" localSheetId="9">'8'!$A:$D,'8'!$8:$8</definedName>
    <definedName name="_xlnm.Print_Titles" localSheetId="10">'9'!$A:$D,'9'!$8:$8</definedName>
    <definedName name="_xlnm.Print_Titles" localSheetId="18">template!$A:$D,template!$5:$5</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301" i="8" l="1"/>
  <c r="E300" i="8"/>
  <c r="E299" i="8"/>
  <c r="E298" i="8"/>
  <c r="E297" i="8"/>
  <c r="E296" i="8"/>
  <c r="E292" i="8"/>
  <c r="E291" i="8"/>
  <c r="E290" i="8"/>
  <c r="E289" i="8"/>
  <c r="E288" i="8"/>
  <c r="E287" i="8"/>
  <c r="E283" i="8"/>
  <c r="E280" i="8"/>
  <c r="E279" i="8"/>
  <c r="E278" i="8"/>
  <c r="E277" i="8"/>
  <c r="E276" i="8"/>
  <c r="E275" i="8"/>
  <c r="E274" i="8"/>
  <c r="E273" i="8"/>
  <c r="E272" i="8"/>
  <c r="E270" i="8"/>
  <c r="E271" i="8" s="1"/>
  <c r="E269" i="8"/>
  <c r="E268" i="8"/>
  <c r="E266" i="8"/>
  <c r="E265" i="8"/>
  <c r="E264" i="8"/>
  <c r="E263" i="8"/>
  <c r="E259" i="8"/>
  <c r="E258" i="8"/>
  <c r="E257" i="8"/>
  <c r="E256" i="8"/>
  <c r="E254" i="8"/>
  <c r="E253" i="8"/>
  <c r="E255" i="8"/>
  <c r="E250" i="8"/>
  <c r="E249" i="8"/>
  <c r="E248" i="8"/>
  <c r="E247" i="8"/>
  <c r="E246" i="8"/>
  <c r="E245" i="8"/>
  <c r="E244" i="8"/>
  <c r="E243" i="8"/>
  <c r="E242" i="8"/>
  <c r="E241" i="8"/>
  <c r="E238" i="8"/>
  <c r="E237" i="8"/>
  <c r="E236" i="8"/>
  <c r="E235" i="8"/>
  <c r="E234" i="8"/>
  <c r="E233" i="8"/>
  <c r="E232" i="8"/>
  <c r="E231" i="8"/>
  <c r="E228" i="8"/>
  <c r="E225" i="8"/>
  <c r="E224" i="8"/>
  <c r="E223" i="8"/>
  <c r="E222" i="8"/>
  <c r="E221" i="8"/>
  <c r="E220" i="8"/>
  <c r="E219" i="8"/>
  <c r="E218" i="8"/>
  <c r="E217" i="8"/>
  <c r="E216" i="8"/>
  <c r="E215" i="8"/>
  <c r="E214" i="8"/>
  <c r="E213" i="8"/>
  <c r="E212" i="8"/>
  <c r="E211" i="8"/>
  <c r="H210" i="8"/>
  <c r="G210" i="8"/>
  <c r="F210" i="8"/>
  <c r="E210" i="8"/>
  <c r="H209" i="8"/>
  <c r="G209" i="8"/>
  <c r="F209" i="8"/>
  <c r="E209" i="8"/>
  <c r="H208" i="8"/>
  <c r="G208" i="8"/>
  <c r="F208" i="8"/>
  <c r="E208" i="8"/>
  <c r="H207" i="8"/>
  <c r="G207" i="8"/>
  <c r="F207" i="8"/>
  <c r="E207" i="8"/>
  <c r="H206" i="8"/>
  <c r="G206" i="8"/>
  <c r="F206" i="8"/>
  <c r="E206" i="8"/>
  <c r="H205" i="8"/>
  <c r="G205" i="8"/>
  <c r="F205" i="8"/>
  <c r="E205" i="8"/>
  <c r="H204" i="8"/>
  <c r="G204" i="8"/>
  <c r="F204" i="8"/>
  <c r="E204" i="8"/>
  <c r="H203" i="8"/>
  <c r="G203" i="8"/>
  <c r="F203" i="8"/>
  <c r="E203" i="8"/>
  <c r="H202" i="8"/>
  <c r="G202" i="8"/>
  <c r="F202" i="8"/>
  <c r="E202" i="8"/>
  <c r="H201" i="8"/>
  <c r="G201" i="8"/>
  <c r="F201" i="8"/>
  <c r="E201" i="8"/>
  <c r="E200" i="8"/>
  <c r="E198" i="8"/>
  <c r="E197" i="8"/>
  <c r="E196" i="8"/>
  <c r="E195" i="8"/>
  <c r="E194" i="8"/>
  <c r="E193" i="8"/>
  <c r="E192" i="8"/>
  <c r="E191" i="8"/>
  <c r="I187" i="8"/>
  <c r="H187" i="8"/>
  <c r="G187" i="8"/>
  <c r="F187" i="8"/>
  <c r="I186" i="8"/>
  <c r="H186" i="8"/>
  <c r="G186" i="8"/>
  <c r="F186" i="8"/>
  <c r="I185" i="8"/>
  <c r="H185" i="8"/>
  <c r="G185" i="8"/>
  <c r="F185" i="8"/>
  <c r="E188" i="8"/>
  <c r="E187" i="8"/>
  <c r="E186" i="8"/>
  <c r="E185" i="8"/>
  <c r="E184" i="8"/>
  <c r="E183" i="8"/>
  <c r="E182" i="8"/>
  <c r="E181" i="8"/>
  <c r="E180" i="8"/>
  <c r="E178" i="8"/>
  <c r="E179" i="8"/>
  <c r="I174" i="8"/>
  <c r="H174" i="8"/>
  <c r="G174" i="8"/>
  <c r="F174" i="8"/>
  <c r="I173" i="8"/>
  <c r="H173" i="8"/>
  <c r="G173" i="8"/>
  <c r="F173" i="8"/>
  <c r="I172" i="8"/>
  <c r="H172" i="8"/>
  <c r="G172" i="8"/>
  <c r="F172" i="8"/>
  <c r="E175" i="8"/>
  <c r="E174" i="8"/>
  <c r="E173" i="8"/>
  <c r="E172" i="8"/>
  <c r="E171" i="8"/>
  <c r="E170" i="8"/>
  <c r="E169" i="8"/>
  <c r="E168" i="8"/>
  <c r="E167" i="8"/>
  <c r="E166" i="8"/>
  <c r="E165" i="8"/>
  <c r="E163" i="8"/>
  <c r="E164" i="8"/>
  <c r="E159" i="8"/>
  <c r="E158" i="8"/>
  <c r="E157" i="8"/>
  <c r="E156" i="8"/>
  <c r="E160" i="8"/>
  <c r="E153" i="8"/>
  <c r="E152" i="8"/>
  <c r="E151" i="8"/>
  <c r="E150" i="8"/>
  <c r="E149" i="8"/>
  <c r="E148" i="8"/>
  <c r="E147" i="8"/>
  <c r="E146" i="8"/>
  <c r="E145" i="8"/>
  <c r="E144" i="8"/>
  <c r="E143" i="8"/>
  <c r="E142" i="8"/>
  <c r="E141" i="8"/>
  <c r="E140" i="8"/>
  <c r="E139" i="8"/>
  <c r="E138" i="8"/>
  <c r="E137" i="8"/>
  <c r="E136" i="8"/>
  <c r="E133" i="8"/>
  <c r="E134" i="8"/>
  <c r="E102" i="8"/>
  <c r="E130" i="8"/>
  <c r="E128" i="8"/>
  <c r="E127" i="8"/>
  <c r="E126" i="8"/>
  <c r="E125" i="8"/>
  <c r="E124" i="8"/>
  <c r="E122" i="8"/>
  <c r="E121" i="8"/>
  <c r="E120" i="8"/>
  <c r="E119" i="8"/>
  <c r="E116" i="8"/>
  <c r="E115" i="8"/>
  <c r="E114" i="8"/>
  <c r="E113" i="8"/>
  <c r="E112" i="8"/>
  <c r="E111" i="8"/>
  <c r="I101" i="8"/>
  <c r="H101" i="8"/>
  <c r="G101" i="8"/>
  <c r="F101" i="8"/>
  <c r="I100" i="8"/>
  <c r="H100" i="8"/>
  <c r="G100" i="8"/>
  <c r="F100" i="8"/>
  <c r="E109" i="8"/>
  <c r="E108" i="8"/>
  <c r="E107" i="8"/>
  <c r="E106" i="8"/>
  <c r="E105" i="8"/>
  <c r="E104" i="8"/>
  <c r="E103" i="8"/>
  <c r="E101" i="8"/>
  <c r="E100" i="8"/>
  <c r="E97" i="8"/>
  <c r="E96" i="8"/>
  <c r="E95" i="8"/>
  <c r="E94" i="8"/>
  <c r="E93" i="8"/>
  <c r="E92" i="8"/>
  <c r="E91" i="8"/>
  <c r="E90" i="8"/>
  <c r="E89" i="8"/>
  <c r="E88" i="8"/>
  <c r="E87" i="8"/>
  <c r="E86" i="8"/>
  <c r="E85" i="8"/>
  <c r="E81" i="8"/>
  <c r="F80" i="8"/>
  <c r="E80" i="8"/>
  <c r="F79" i="8"/>
  <c r="E79" i="8"/>
  <c r="F78" i="8"/>
  <c r="E78" i="8"/>
  <c r="F77" i="8"/>
  <c r="E77" i="8"/>
  <c r="F76" i="8"/>
  <c r="E76" i="8"/>
  <c r="F75" i="8"/>
  <c r="E75" i="8"/>
  <c r="F74" i="8"/>
  <c r="E74" i="8"/>
  <c r="F73" i="8"/>
  <c r="E73" i="8"/>
  <c r="F72" i="8"/>
  <c r="E72" i="8"/>
  <c r="F71" i="8"/>
  <c r="E71" i="8"/>
  <c r="F70" i="8"/>
  <c r="E70" i="8"/>
  <c r="F69" i="8"/>
  <c r="E69" i="8"/>
  <c r="H59" i="8"/>
  <c r="G59" i="8"/>
  <c r="F59" i="8"/>
  <c r="H58" i="8"/>
  <c r="G58" i="8"/>
  <c r="F58" i="8"/>
  <c r="E67" i="8"/>
  <c r="E66" i="8"/>
  <c r="E65" i="8"/>
  <c r="E63" i="8"/>
  <c r="E62" i="8"/>
  <c r="E61" i="8"/>
  <c r="E59" i="8"/>
  <c r="E58" i="8"/>
  <c r="E57" i="8"/>
  <c r="E55" i="8"/>
  <c r="E54" i="8"/>
  <c r="E53" i="8"/>
  <c r="E52" i="8"/>
  <c r="E51" i="8"/>
  <c r="E50" i="8"/>
  <c r="E49" i="8"/>
  <c r="E48" i="8"/>
  <c r="E47" i="8"/>
  <c r="E43" i="8"/>
  <c r="E42" i="8"/>
  <c r="E41" i="8"/>
  <c r="E40" i="8"/>
  <c r="E39" i="8"/>
  <c r="E38" i="8"/>
  <c r="E36" i="8"/>
  <c r="E35" i="8"/>
  <c r="E34" i="8"/>
  <c r="E33" i="8"/>
  <c r="E32" i="8"/>
  <c r="E31" i="8"/>
  <c r="E30" i="8"/>
  <c r="E29" i="8"/>
  <c r="E28" i="8"/>
  <c r="I24" i="8"/>
  <c r="H24" i="8"/>
  <c r="G24" i="8"/>
  <c r="F24" i="8"/>
  <c r="I23" i="8"/>
  <c r="H23" i="8"/>
  <c r="G23" i="8"/>
  <c r="F23" i="8"/>
  <c r="I22" i="8"/>
  <c r="H22" i="8"/>
  <c r="G22" i="8"/>
  <c r="F22" i="8"/>
  <c r="I21" i="8"/>
  <c r="H21" i="8"/>
  <c r="G21" i="8"/>
  <c r="F21" i="8"/>
  <c r="I20" i="8"/>
  <c r="H20" i="8"/>
  <c r="G20" i="8"/>
  <c r="F20" i="8"/>
  <c r="I19" i="8"/>
  <c r="H19" i="8"/>
  <c r="G19" i="8"/>
  <c r="F19" i="8"/>
  <c r="E19" i="8"/>
  <c r="E25" i="8"/>
  <c r="E24" i="8"/>
  <c r="E23" i="8"/>
  <c r="E22" i="8"/>
  <c r="E21" i="8"/>
  <c r="E20" i="8"/>
  <c r="E18" i="8"/>
  <c r="E17" i="8"/>
  <c r="E16" i="8"/>
  <c r="E15" i="8"/>
  <c r="E14" i="8"/>
  <c r="E13" i="8"/>
  <c r="E10" i="8"/>
  <c r="E9" i="8"/>
  <c r="E8" i="8"/>
  <c r="D9" i="5"/>
  <c r="D11" i="5"/>
  <c r="H23" i="5"/>
  <c r="H21" i="5"/>
  <c r="H19" i="5"/>
  <c r="H17" i="5"/>
  <c r="H15" i="5"/>
  <c r="H13" i="5"/>
  <c r="H11" i="5"/>
  <c r="H9" i="5"/>
  <c r="D17" i="5"/>
  <c r="D23" i="5"/>
  <c r="D21" i="5"/>
  <c r="D19" i="5"/>
  <c r="D15" i="5"/>
  <c r="D13" i="5"/>
  <c r="E20" i="23"/>
  <c r="E20" i="12"/>
  <c r="E20" i="10"/>
  <c r="E56" i="8"/>
  <c r="E37" i="8" l="1"/>
</calcChain>
</file>

<file path=xl/sharedStrings.xml><?xml version="1.0" encoding="utf-8"?>
<sst xmlns="http://schemas.openxmlformats.org/spreadsheetml/2006/main" count="1442" uniqueCount="528">
  <si>
    <t>Program Description</t>
  </si>
  <si>
    <t>Descriptive</t>
  </si>
  <si>
    <t>Number</t>
  </si>
  <si>
    <t>Program Personnel</t>
  </si>
  <si>
    <t>Name</t>
  </si>
  <si>
    <t>Senior technicians</t>
  </si>
  <si>
    <t>Technicians</t>
  </si>
  <si>
    <t>Ph.D.</t>
  </si>
  <si>
    <t>Objective 1</t>
  </si>
  <si>
    <t>Objective 2</t>
  </si>
  <si>
    <t>Objective 3</t>
  </si>
  <si>
    <t>Objective 4</t>
  </si>
  <si>
    <t>Objective 5</t>
  </si>
  <si>
    <t>Number of crosses per year</t>
  </si>
  <si>
    <t>Testing Program</t>
  </si>
  <si>
    <t># Entries</t>
  </si>
  <si>
    <t># Checks</t>
  </si>
  <si>
    <t># Replications</t>
  </si>
  <si>
    <t># Locations</t>
  </si>
  <si>
    <t>Percentage</t>
  </si>
  <si>
    <t>Is the institution responsible for testing at all locations?</t>
  </si>
  <si>
    <t>On average, how many years from first test to commercial release?</t>
  </si>
  <si>
    <t>Product Release</t>
  </si>
  <si>
    <t>Are individuals or organizations outside the breeding organization involved in release decisions?</t>
  </si>
  <si>
    <t>How much importance is given to input from outside parties?</t>
  </si>
  <si>
    <t>Program Results</t>
  </si>
  <si>
    <t>Is marker data generated by your institution?</t>
  </si>
  <si>
    <t>What stress screening is included in the breeding program?</t>
  </si>
  <si>
    <t>Crop</t>
  </si>
  <si>
    <t>Are glasshouse or other controlled environments used for screening?</t>
  </si>
  <si>
    <t>Proportion of marker work used for fingerprinting</t>
  </si>
  <si>
    <t>Biotic Stress Screening</t>
  </si>
  <si>
    <t>Is any field screening conducted for biotic stresses?</t>
  </si>
  <si>
    <t>Abiotic Stress Screening</t>
  </si>
  <si>
    <t>Is any field screening conducted for abiotic stresses?</t>
  </si>
  <si>
    <t>How are breeding objectives determined?</t>
  </si>
  <si>
    <t>How frequently are breeding objectives reviewed and modified?</t>
  </si>
  <si>
    <t>Program Design and Operation</t>
  </si>
  <si>
    <r>
      <t>S</t>
    </r>
    <r>
      <rPr>
        <vertAlign val="subscript"/>
        <sz val="11"/>
        <color theme="1"/>
        <rFont val="Calibri"/>
        <family val="2"/>
        <scheme val="minor"/>
      </rPr>
      <t>1</t>
    </r>
  </si>
  <si>
    <r>
      <t>S</t>
    </r>
    <r>
      <rPr>
        <vertAlign val="subscript"/>
        <sz val="11"/>
        <color theme="1"/>
        <rFont val="Calibri"/>
        <family val="2"/>
        <scheme val="minor"/>
      </rPr>
      <t>3</t>
    </r>
    <r>
      <rPr>
        <sz val="11"/>
        <color theme="1"/>
        <rFont val="Calibri"/>
        <family val="2"/>
        <scheme val="minor"/>
      </rPr>
      <t/>
    </r>
  </si>
  <si>
    <r>
      <t>S</t>
    </r>
    <r>
      <rPr>
        <vertAlign val="subscript"/>
        <sz val="11"/>
        <color theme="1"/>
        <rFont val="Calibri"/>
        <family val="2"/>
        <scheme val="minor"/>
      </rPr>
      <t>2</t>
    </r>
  </si>
  <si>
    <r>
      <t>S</t>
    </r>
    <r>
      <rPr>
        <vertAlign val="subscript"/>
        <sz val="11"/>
        <color theme="1"/>
        <rFont val="Calibri"/>
        <family val="2"/>
        <scheme val="minor"/>
      </rPr>
      <t>4</t>
    </r>
    <r>
      <rPr>
        <sz val="11"/>
        <color theme="1"/>
        <rFont val="Calibri"/>
        <family val="2"/>
        <scheme val="minor"/>
      </rPr>
      <t/>
    </r>
  </si>
  <si>
    <t>On average, how much missing data per trial?</t>
  </si>
  <si>
    <t>What is the average life of a variety in the market (number of years)?</t>
  </si>
  <si>
    <t>What is the average length of time between the decision to release a variety and first availability of seed for farmers?</t>
  </si>
  <si>
    <t>Does the breeding institution track or have access to information on the use (number of hectares planted) of varieties released by the program?</t>
  </si>
  <si>
    <t>What proportion of total crop area in target market is currently planted to cultivars released by other institutions?</t>
  </si>
  <si>
    <t>Breeding Programs and Product Pipelines</t>
  </si>
  <si>
    <t>Type of answer desired</t>
  </si>
  <si>
    <t>Topic</t>
  </si>
  <si>
    <t>Question</t>
  </si>
  <si>
    <r>
      <t>F</t>
    </r>
    <r>
      <rPr>
        <vertAlign val="subscript"/>
        <sz val="11"/>
        <color theme="1"/>
        <rFont val="Calibri"/>
        <family val="2"/>
        <scheme val="minor"/>
      </rPr>
      <t>2</t>
    </r>
  </si>
  <si>
    <r>
      <t>F</t>
    </r>
    <r>
      <rPr>
        <vertAlign val="subscript"/>
        <sz val="11"/>
        <color theme="1"/>
        <rFont val="Calibri"/>
        <family val="2"/>
        <scheme val="minor"/>
      </rPr>
      <t>3</t>
    </r>
  </si>
  <si>
    <r>
      <t>F</t>
    </r>
    <r>
      <rPr>
        <vertAlign val="subscript"/>
        <sz val="11"/>
        <color theme="1"/>
        <rFont val="Calibri"/>
        <family val="2"/>
        <scheme val="minor"/>
      </rPr>
      <t>4</t>
    </r>
    <r>
      <rPr>
        <sz val="11"/>
        <color theme="1"/>
        <rFont val="Calibri"/>
        <family val="2"/>
        <scheme val="minor"/>
      </rPr>
      <t/>
    </r>
  </si>
  <si>
    <r>
      <t>F</t>
    </r>
    <r>
      <rPr>
        <vertAlign val="subscript"/>
        <sz val="11"/>
        <color theme="1"/>
        <rFont val="Calibri"/>
        <family val="2"/>
        <scheme val="minor"/>
      </rPr>
      <t>5</t>
    </r>
    <r>
      <rPr>
        <sz val="11"/>
        <color theme="1"/>
        <rFont val="Calibri"/>
        <family val="2"/>
        <scheme val="minor"/>
      </rPr>
      <t/>
    </r>
  </si>
  <si>
    <r>
      <t>F</t>
    </r>
    <r>
      <rPr>
        <vertAlign val="subscript"/>
        <sz val="11"/>
        <color theme="1"/>
        <rFont val="Calibri"/>
        <family val="2"/>
        <scheme val="minor"/>
      </rPr>
      <t>6</t>
    </r>
    <r>
      <rPr>
        <sz val="11"/>
        <color theme="1"/>
        <rFont val="Calibri"/>
        <family val="2"/>
        <scheme val="minor"/>
      </rPr>
      <t/>
    </r>
  </si>
  <si>
    <t>Yield and yield-related traits</t>
  </si>
  <si>
    <t>Agronomic traits</t>
  </si>
  <si>
    <t>Quality and nutrition</t>
  </si>
  <si>
    <t>Breeder Seed Production</t>
  </si>
  <si>
    <t>Proportion of marker data used for Marker Assisted Backcrossing</t>
  </si>
  <si>
    <t>Proportion of marker data used for Marker Assisted Selection</t>
  </si>
  <si>
    <t>If markers are used, identify the trait areas where markers are used (answer Y/N to each):</t>
  </si>
  <si>
    <t>How many varieties released by this program are currently in commercial use?</t>
  </si>
  <si>
    <t>Proportion of all released cultivars containing only institution's germplasm</t>
  </si>
  <si>
    <t>What is the first generation of test crosses evaluated in yield trials?</t>
  </si>
  <si>
    <t>Are molecular markers used in the breeding program?</t>
  </si>
  <si>
    <t>If you answered "Variable" or "Highly Variable" for any of the screening activities, please give a brief description of the factors affecting results</t>
  </si>
  <si>
    <t>Is the data generated by your institution?</t>
  </si>
  <si>
    <t># Competitive products (not already included as checks)</t>
  </si>
  <si>
    <t>On average, what proportion of planted trials are harvested every season/year?</t>
  </si>
  <si>
    <t>If government testing/approval is necessary for release, how many years of testing is required?</t>
  </si>
  <si>
    <t>Proportion staying about the same</t>
  </si>
  <si>
    <t>Please complete this worksheet separately for each breeding program of the institution.  You may add additional worksheets here or complete in separate files.</t>
  </si>
  <si>
    <t>Does the program release finished cultivars, germplasm (lines, populations, etc.), or both?</t>
  </si>
  <si>
    <t>Number of crosses per season (if appropriate)</t>
  </si>
  <si>
    <t>More than 10 years ago?</t>
  </si>
  <si>
    <t>5 to 10 years ago?</t>
  </si>
  <si>
    <t>About the Plant Breeding Institution Questionnaire</t>
  </si>
  <si>
    <t xml:space="preserve">      -Breeding-specific execution and quantitative &amp; qualitative impact factors</t>
  </si>
  <si>
    <t>Breeding Program Questionnaire Introduction and Instructions</t>
  </si>
  <si>
    <t>Plant breeding?</t>
  </si>
  <si>
    <t>Research?</t>
  </si>
  <si>
    <t>Administration?</t>
  </si>
  <si>
    <t>What statistical parameters do you use to determine quality of trial data?</t>
  </si>
  <si>
    <t>What statistical package(s) is used for analyzing trial data?</t>
  </si>
  <si>
    <t>Do you estimate trial repeatability?</t>
  </si>
  <si>
    <t>Proportion of all released cultivars developed primarily from outside lines or germplasm that has been introgressed into institution's program</t>
  </si>
  <si>
    <t>Coordination with other research institutions</t>
  </si>
  <si>
    <t>Title</t>
  </si>
  <si>
    <t>Institution</t>
  </si>
  <si>
    <t>Phone</t>
  </si>
  <si>
    <t>Email</t>
  </si>
  <si>
    <t>Location</t>
  </si>
  <si>
    <r>
      <t xml:space="preserve">If you are part of a </t>
    </r>
    <r>
      <rPr>
        <i/>
        <u/>
        <sz val="11"/>
        <color theme="1"/>
        <rFont val="Calibri"/>
        <family val="2"/>
        <scheme val="minor"/>
      </rPr>
      <t>national</t>
    </r>
    <r>
      <rPr>
        <i/>
        <sz val="11"/>
        <color theme="1"/>
        <rFont val="Calibri"/>
        <family val="2"/>
        <scheme val="minor"/>
      </rPr>
      <t xml:space="preserve"> research institute:</t>
    </r>
  </si>
  <si>
    <r>
      <t xml:space="preserve">If you are part of an </t>
    </r>
    <r>
      <rPr>
        <i/>
        <u/>
        <sz val="11"/>
        <color theme="1"/>
        <rFont val="Calibri"/>
        <family val="2"/>
        <scheme val="minor"/>
      </rPr>
      <t>international</t>
    </r>
    <r>
      <rPr>
        <i/>
        <sz val="11"/>
        <color theme="1"/>
        <rFont val="Calibri"/>
        <family val="2"/>
        <scheme val="minor"/>
      </rPr>
      <t xml:space="preserve"> research institute:</t>
    </r>
  </si>
  <si>
    <r>
      <t xml:space="preserve">Please provide the name and contact information for breeding colleague you collaborate with at a </t>
    </r>
    <r>
      <rPr>
        <u/>
        <sz val="11"/>
        <color theme="1"/>
        <rFont val="Calibri"/>
        <family val="2"/>
        <scheme val="minor"/>
      </rPr>
      <t>national</t>
    </r>
    <r>
      <rPr>
        <sz val="11"/>
        <color theme="1"/>
        <rFont val="Calibri"/>
        <family val="2"/>
        <scheme val="minor"/>
      </rPr>
      <t xml:space="preserve"> institution.</t>
    </r>
  </si>
  <si>
    <t>2.6</t>
  </si>
  <si>
    <t>2.7</t>
  </si>
  <si>
    <t>2.8</t>
  </si>
  <si>
    <t>3.10</t>
  </si>
  <si>
    <t>Agronomy</t>
  </si>
  <si>
    <t>Entomology</t>
  </si>
  <si>
    <t>2.1</t>
  </si>
  <si>
    <t>Are QA methods documented in writing?</t>
  </si>
  <si>
    <t>Salaries</t>
  </si>
  <si>
    <t>Finance</t>
  </si>
  <si>
    <t>Does the breeder control the budget spend?</t>
  </si>
  <si>
    <t>Physiology</t>
  </si>
  <si>
    <t>Virology</t>
  </si>
  <si>
    <t>Other (please specify)</t>
  </si>
  <si>
    <t>Information systems</t>
  </si>
  <si>
    <t>Number of hybrid combinations made per year</t>
  </si>
  <si>
    <t>Does access to new germplasm place a constraint on your program?</t>
  </si>
  <si>
    <t>Biotechnology - Molecular Markers</t>
  </si>
  <si>
    <t>Do you use farm sourced data in your decision making process?</t>
  </si>
  <si>
    <t>Biotechnology - Transformation (GM) activities</t>
  </si>
  <si>
    <t>Do you have a Genetically Modified (GM) strategy in place?</t>
  </si>
  <si>
    <t>Is data stored in a centralized data system that is accessible by other breeders and scientists?</t>
  </si>
  <si>
    <t>What proportion of yield trials are machine planted?</t>
  </si>
  <si>
    <t>What proportion of yield trials are machine harvested?</t>
  </si>
  <si>
    <t>What proportion of nurseries are machine planted?</t>
  </si>
  <si>
    <t>Market share</t>
  </si>
  <si>
    <t>Where else does funding come from?</t>
  </si>
  <si>
    <t>Effective</t>
  </si>
  <si>
    <t>Variable</t>
  </si>
  <si>
    <t>Advanced Yield trials</t>
  </si>
  <si>
    <t>National Yield trials</t>
  </si>
  <si>
    <t>Yes</t>
  </si>
  <si>
    <t>Good</t>
  </si>
  <si>
    <t xml:space="preserve">      -Enabler support factors on strategic planning, budgeting, and performance management</t>
  </si>
  <si>
    <t>The questionnaire will help prepare the assessment team for the visit, and the results will allow for more targeted in-person interviews during the visit.</t>
  </si>
  <si>
    <t>1 to 10</t>
  </si>
  <si>
    <t>11 to 20</t>
  </si>
  <si>
    <t>21 to 30</t>
  </si>
  <si>
    <t>31 to 40</t>
  </si>
  <si>
    <t>more than 40</t>
  </si>
  <si>
    <t>No</t>
  </si>
  <si>
    <t>Increased</t>
  </si>
  <si>
    <t>Decreased</t>
  </si>
  <si>
    <t>Remained generally the same</t>
  </si>
  <si>
    <t>Menu</t>
  </si>
  <si>
    <t>What proportion of the releases in previous question have occurred within the last 5 years?</t>
  </si>
  <si>
    <t>Breeder</t>
  </si>
  <si>
    <t>Other</t>
  </si>
  <si>
    <t>How many unique parent lines are used per year?</t>
  </si>
  <si>
    <t>How many crosses are made each year for female/male sterile parent line development?</t>
  </si>
  <si>
    <t>Number of lines advanced per generation:</t>
  </si>
  <si>
    <t>Some</t>
  </si>
  <si>
    <t>Very Effective</t>
  </si>
  <si>
    <t>Highly Variable</t>
  </si>
  <si>
    <t>Crop is not amenable</t>
  </si>
  <si>
    <t>Politically unacceptable or restricted</t>
  </si>
  <si>
    <t>Lack of resources</t>
  </si>
  <si>
    <t>Market development of new products</t>
  </si>
  <si>
    <t>Proof of concept</t>
  </si>
  <si>
    <r>
      <rPr>
        <u/>
        <sz val="11"/>
        <color theme="1"/>
        <rFont val="Calibri"/>
        <family val="2"/>
        <scheme val="minor"/>
      </rPr>
      <t>Briefly</t>
    </r>
    <r>
      <rPr>
        <sz val="11"/>
        <color theme="1"/>
        <rFont val="Calibri"/>
        <family val="2"/>
        <scheme val="minor"/>
      </rPr>
      <t xml:space="preserve"> describe field screening methods</t>
    </r>
  </si>
  <si>
    <t>Name each biotic stress screening program across the columns here</t>
  </si>
  <si>
    <t>Preliminary Yield Trials</t>
  </si>
  <si>
    <t>Is the data disaggregated by sex or wealth status?</t>
  </si>
  <si>
    <t>Provide a brief description of outside parties involved in release decisions</t>
  </si>
  <si>
    <t>There is close coordination that results in rapid production and dissemination of new cultivars to farmers.</t>
  </si>
  <si>
    <t>The organizations exchange information but are not closely coordinated.</t>
  </si>
  <si>
    <t>There is very little exchange of information and no coordination.</t>
  </si>
  <si>
    <t>There is no connection between the organizations.</t>
  </si>
  <si>
    <t>Very good</t>
  </si>
  <si>
    <t>Adequate</t>
  </si>
  <si>
    <t>Poor</t>
  </si>
  <si>
    <t>How would you describe the speed of seed production?</t>
  </si>
  <si>
    <t>Is seed production holding up variety market development?  If yes, please describe what could be improved.</t>
  </si>
  <si>
    <t>Do personnel responsible for breeder seed production receive training on QA procedures?</t>
  </si>
  <si>
    <t>Other trials (please name)</t>
  </si>
  <si>
    <t>What proportion of total crop area in target market is currently planted to cultivars released by this program in last 10 years?</t>
  </si>
  <si>
    <t>Priority trait 1</t>
  </si>
  <si>
    <t>Priority trait 2</t>
  </si>
  <si>
    <t>Priority trait 3</t>
  </si>
  <si>
    <t>What is the first filial generation tested in yield trials?</t>
  </si>
  <si>
    <t>How many other breeding organizations utilize germplasm developed in your program?</t>
  </si>
  <si>
    <t>Send as attachment(s)</t>
  </si>
  <si>
    <t>Do you produce an annual report for your program?</t>
  </si>
  <si>
    <t>Seed Storage</t>
  </si>
  <si>
    <t>Do you have facilities for long-term storage of seed that control temperature and humidity?</t>
  </si>
  <si>
    <t>Percentage of time spent supporting this program</t>
  </si>
  <si>
    <t>Name(s) of scientists</t>
  </si>
  <si>
    <t>Please notify this person that the team may be in contact prior to or after the visit to understand your collaboration.</t>
  </si>
  <si>
    <t>Program History and Current Status</t>
  </si>
  <si>
    <t>Please answer all questions in this section for the time period since the program started, unless specified otherwise</t>
  </si>
  <si>
    <t>Do you have a designated location to store short-term working seed (1 to 5 years)?</t>
  </si>
  <si>
    <t>If facility is not fit for purpose, what is lacking?</t>
  </si>
  <si>
    <t>Not applicable because I answered "no" to having facility</t>
  </si>
  <si>
    <t>1.1</t>
  </si>
  <si>
    <t>1.2</t>
  </si>
  <si>
    <t>1.3</t>
  </si>
  <si>
    <t>2.2</t>
  </si>
  <si>
    <t>2.3</t>
  </si>
  <si>
    <t>2.4</t>
  </si>
  <si>
    <t>2.5</t>
  </si>
  <si>
    <t>3.1</t>
  </si>
  <si>
    <t>3.2</t>
  </si>
  <si>
    <t>3.3</t>
  </si>
  <si>
    <t>3.4</t>
  </si>
  <si>
    <t>3.5</t>
  </si>
  <si>
    <t>3.6</t>
  </si>
  <si>
    <t>3.7</t>
  </si>
  <si>
    <t>3.8</t>
  </si>
  <si>
    <t>3.9</t>
  </si>
  <si>
    <t>3.11</t>
  </si>
  <si>
    <t>4.1</t>
  </si>
  <si>
    <t>4.2</t>
  </si>
  <si>
    <t>4.3</t>
  </si>
  <si>
    <t>4.4</t>
  </si>
  <si>
    <t>4.5</t>
  </si>
  <si>
    <t>4.6</t>
  </si>
  <si>
    <t>Years in current role</t>
  </si>
  <si>
    <t>Total years experience</t>
  </si>
  <si>
    <t>4.7</t>
  </si>
  <si>
    <t>4.8</t>
  </si>
  <si>
    <t>4.9</t>
  </si>
  <si>
    <t>4.10</t>
  </si>
  <si>
    <t>4.11</t>
  </si>
  <si>
    <t>4.12</t>
  </si>
  <si>
    <t>4.13</t>
  </si>
  <si>
    <t>5.1</t>
  </si>
  <si>
    <t>5.2</t>
  </si>
  <si>
    <t>5.3</t>
  </si>
  <si>
    <t>5.4</t>
  </si>
  <si>
    <t>5.5</t>
  </si>
  <si>
    <t>5.6</t>
  </si>
  <si>
    <t>5.7</t>
  </si>
  <si>
    <t>5.8</t>
  </si>
  <si>
    <t>5.9</t>
  </si>
  <si>
    <t>5.10</t>
  </si>
  <si>
    <t>5.11</t>
  </si>
  <si>
    <t>5.12</t>
  </si>
  <si>
    <t>5.13</t>
  </si>
  <si>
    <t>5.14</t>
  </si>
  <si>
    <t>5.15</t>
  </si>
  <si>
    <t>5.16</t>
  </si>
  <si>
    <t>5.17</t>
  </si>
  <si>
    <t>5.18</t>
  </si>
  <si>
    <t>5.19</t>
  </si>
  <si>
    <t>5.20</t>
  </si>
  <si>
    <t>Number of filial lines advanced per generation</t>
  </si>
  <si>
    <t>3.12</t>
  </si>
  <si>
    <t>5.21</t>
  </si>
  <si>
    <t>5.22</t>
  </si>
  <si>
    <t>5.23</t>
  </si>
  <si>
    <t>5.24</t>
  </si>
  <si>
    <t>5.25</t>
  </si>
  <si>
    <t>5.26</t>
  </si>
  <si>
    <t>5.27</t>
  </si>
  <si>
    <t>5.28</t>
  </si>
  <si>
    <r>
      <t>Hybrid breeding programs only</t>
    </r>
    <r>
      <rPr>
        <i/>
        <sz val="11"/>
        <color theme="1"/>
        <rFont val="Calibri"/>
        <family val="2"/>
        <scheme val="minor"/>
      </rPr>
      <t xml:space="preserve"> </t>
    </r>
    <r>
      <rPr>
        <sz val="11"/>
        <color theme="1"/>
        <rFont val="Calibri"/>
        <family val="2"/>
        <scheme val="minor"/>
      </rPr>
      <t>(in-bred programs skip to Question 5.</t>
    </r>
    <r>
      <rPr>
        <sz val="11"/>
        <rFont val="Calibri"/>
        <family val="2"/>
        <scheme val="minor"/>
      </rPr>
      <t>28):</t>
    </r>
  </si>
  <si>
    <r>
      <t>In-bred breeding programs only</t>
    </r>
    <r>
      <rPr>
        <sz val="11"/>
        <rFont val="Calibri"/>
        <family val="2"/>
        <scheme val="minor"/>
      </rPr>
      <t xml:space="preserve"> (hybrid programs skip to Question 5.22)</t>
    </r>
  </si>
  <si>
    <t>6.1</t>
  </si>
  <si>
    <t>6.2</t>
  </si>
  <si>
    <t>6.3</t>
  </si>
  <si>
    <t>6.4</t>
  </si>
  <si>
    <t>6.5</t>
  </si>
  <si>
    <t>6.6</t>
  </si>
  <si>
    <t>6.7</t>
  </si>
  <si>
    <t>6.8</t>
  </si>
  <si>
    <t>6.9</t>
  </si>
  <si>
    <t>6.10</t>
  </si>
  <si>
    <t>7.1</t>
  </si>
  <si>
    <t>7.2</t>
  </si>
  <si>
    <t>7.3</t>
  </si>
  <si>
    <t>7.4</t>
  </si>
  <si>
    <t>8.1</t>
  </si>
  <si>
    <t>8.2</t>
  </si>
  <si>
    <t>8.3</t>
  </si>
  <si>
    <t>8.4</t>
  </si>
  <si>
    <t>8.5</t>
  </si>
  <si>
    <t>8.6</t>
  </si>
  <si>
    <t>8.7</t>
  </si>
  <si>
    <t>8.8</t>
  </si>
  <si>
    <t>8.9</t>
  </si>
  <si>
    <t>8.10</t>
  </si>
  <si>
    <t>List the primary outside sources of breeding materials included in your program across the columns here</t>
  </si>
  <si>
    <t>9.1</t>
  </si>
  <si>
    <t>9.2</t>
  </si>
  <si>
    <t>9.3</t>
  </si>
  <si>
    <t>9.4</t>
  </si>
  <si>
    <t>9.5</t>
  </si>
  <si>
    <t>9.6</t>
  </si>
  <si>
    <t>9.7</t>
  </si>
  <si>
    <t>9.8</t>
  </si>
  <si>
    <t>Are these the same facilities as in 8.3 and 8.4?</t>
  </si>
  <si>
    <t>10.1</t>
  </si>
  <si>
    <t>10.2</t>
  </si>
  <si>
    <t>10.3</t>
  </si>
  <si>
    <t>10.4</t>
  </si>
  <si>
    <t>10.5</t>
  </si>
  <si>
    <t>Is this screening data adequate to meet market needs?</t>
  </si>
  <si>
    <t>11.1</t>
  </si>
  <si>
    <t>11.2</t>
  </si>
  <si>
    <t>11.3</t>
  </si>
  <si>
    <t>11.4</t>
  </si>
  <si>
    <t>11.5</t>
  </si>
  <si>
    <t>11.6</t>
  </si>
  <si>
    <t>11.7</t>
  </si>
  <si>
    <t>11.8</t>
  </si>
  <si>
    <t>11.9</t>
  </si>
  <si>
    <t>11.10</t>
  </si>
  <si>
    <t>11.11</t>
  </si>
  <si>
    <t>11.12</t>
  </si>
  <si>
    <t>11.13</t>
  </si>
  <si>
    <t>11.14</t>
  </si>
  <si>
    <t>11.15</t>
  </si>
  <si>
    <t>11.16</t>
  </si>
  <si>
    <t>11.17</t>
  </si>
  <si>
    <t>11.18</t>
  </si>
  <si>
    <t>11.19</t>
  </si>
  <si>
    <t>11.20</t>
  </si>
  <si>
    <t>12.1</t>
  </si>
  <si>
    <t>12.2</t>
  </si>
  <si>
    <t>12.3</t>
  </si>
  <si>
    <t>12.4</t>
  </si>
  <si>
    <t>12.5</t>
  </si>
  <si>
    <t>12.6</t>
  </si>
  <si>
    <t>12.7</t>
  </si>
  <si>
    <t>Which of the menu choices best describes the interaction between the breeding organization and organization(s) responsible for product commercialization?</t>
  </si>
  <si>
    <t>13.1</t>
  </si>
  <si>
    <t>13.2</t>
  </si>
  <si>
    <t>13.3</t>
  </si>
  <si>
    <t>13.4</t>
  </si>
  <si>
    <t>13.5</t>
  </si>
  <si>
    <t>13.6</t>
  </si>
  <si>
    <t>13.7</t>
  </si>
  <si>
    <t>13.8</t>
  </si>
  <si>
    <t>13.9</t>
  </si>
  <si>
    <t>14.1</t>
  </si>
  <si>
    <t>14.2</t>
  </si>
  <si>
    <t>14.3</t>
  </si>
  <si>
    <t>14.4</t>
  </si>
  <si>
    <t>14.5</t>
  </si>
  <si>
    <t>14.6</t>
  </si>
  <si>
    <t>15.1</t>
  </si>
  <si>
    <t>15.2</t>
  </si>
  <si>
    <t>15.3</t>
  </si>
  <si>
    <t>15.4</t>
  </si>
  <si>
    <t>15.5</t>
  </si>
  <si>
    <t>15.6</t>
  </si>
  <si>
    <t>15.7</t>
  </si>
  <si>
    <t>15.8</t>
  </si>
  <si>
    <t>15.9</t>
  </si>
  <si>
    <t>15.10</t>
  </si>
  <si>
    <t>15.11</t>
  </si>
  <si>
    <t>15.12</t>
  </si>
  <si>
    <t>15.13</t>
  </si>
  <si>
    <t>15.14</t>
  </si>
  <si>
    <t>15.15</t>
  </si>
  <si>
    <t>15.16</t>
  </si>
  <si>
    <t>6.11</t>
  </si>
  <si>
    <t>7.5</t>
  </si>
  <si>
    <t>8.11</t>
  </si>
  <si>
    <t>9.9</t>
  </si>
  <si>
    <t>10.6</t>
  </si>
  <si>
    <t>11.21</t>
  </si>
  <si>
    <t>12.8</t>
  </si>
  <si>
    <t>13.10</t>
  </si>
  <si>
    <t>14.7</t>
  </si>
  <si>
    <t>15.17</t>
  </si>
  <si>
    <t>16.1</t>
  </si>
  <si>
    <t>16.2</t>
  </si>
  <si>
    <t>Thank you for completing this questionnaire!</t>
  </si>
  <si>
    <t>Please remember to include attachments requested in Questions #11.19, 11.20, 15.15, and 15.16 when you submit.</t>
  </si>
  <si>
    <t>Unlock password = Context</t>
  </si>
  <si>
    <t>Drop down menu text</t>
  </si>
  <si>
    <t>Biometrics and statistics</t>
  </si>
  <si>
    <t>No input needed on this sheet, but do not delete it.</t>
  </si>
  <si>
    <t>The Breeding Program Questionnaire is a component of the Breeding Program Assessment Tool (BPAT) process to support organizations committed to continually improving the rate of genetic gain of their newly released varieties. The process  is based on the key elements that drive a public sector breeding program's potential to achieve higher rates of genetic gain, including:</t>
  </si>
  <si>
    <t>Instructions for Completing the Questionnaire</t>
  </si>
  <si>
    <t>For each identifiable breeding program, please provide the following information in columns E–I where shaded</t>
  </si>
  <si>
    <t>The questionnaire is to be completed by each lead breeder for his/her respective program(s). It includes questions about the program personnel, design, usage of technology, advancement process, and program impact. The questionnaire is intended to request information that a plant breeder could answer forthright about operations of his/her own program. Some questions ask for supporting information (e.g., trial data) as an attachment. Some of the detailed information requested here is intentionally gathered ahead of time because it would not be conducive to gather during conversation. It is very important for the assessment team to have complete information prior to the on-site visit, as this helps the team prepare and use the institution's time efficiently. Please note that all information provided is confidential within the assessment team and sponsoring agencies and will not be used beyond the BPAT program.</t>
  </si>
  <si>
    <r>
      <t xml:space="preserve">Provide answers here.  Enlarge the cells to use as much space you need.  If a question is "Not Applicable" to your situation, please provide an explanation of </t>
    </r>
    <r>
      <rPr>
        <b/>
        <u/>
        <sz val="11"/>
        <color theme="1"/>
        <rFont val="Calibri"/>
        <family val="2"/>
        <scheme val="minor"/>
      </rPr>
      <t>why</t>
    </r>
    <r>
      <rPr>
        <b/>
        <sz val="11"/>
        <color theme="1"/>
        <rFont val="Calibri"/>
        <family val="2"/>
        <scheme val="minor"/>
      </rPr>
      <t xml:space="preserve"> it is not applicable. </t>
    </r>
  </si>
  <si>
    <t>What proportion of families, lines, or clones in the program originate outside the program, e.g., from a CG Center?</t>
  </si>
  <si>
    <t>How many years has the program been in place?</t>
  </si>
  <si>
    <t>How many years after the program began was the first cultivar released?</t>
  </si>
  <si>
    <t>What is the program's target market or focus (e.g., specific geography, season, trait)?</t>
  </si>
  <si>
    <t>How many cultivars have been released since the program began?</t>
  </si>
  <si>
    <t>End use market (e.g., specific food type, feed, oil quality, fuel, etc.)</t>
  </si>
  <si>
    <t>If any of your answers in Section 2 require further explanation or context, please provide here.</t>
  </si>
  <si>
    <t>What is the annual budget? (indicate currency)</t>
  </si>
  <si>
    <t xml:space="preserve"> </t>
  </si>
  <si>
    <r>
      <t xml:space="preserve">If "No," who </t>
    </r>
    <r>
      <rPr>
        <u/>
        <sz val="11"/>
        <rFont val="Calibri"/>
        <family val="2"/>
        <scheme val="minor"/>
      </rPr>
      <t>does</t>
    </r>
    <r>
      <rPr>
        <sz val="11"/>
        <rFont val="Calibri"/>
        <family val="2"/>
        <scheme val="minor"/>
      </rPr>
      <t xml:space="preserve"> control the budget?</t>
    </r>
  </si>
  <si>
    <t>During the past 5 years, has the program's total budget increased, decreased, or remained the same?</t>
  </si>
  <si>
    <t>What is the percentage growth or decline over the past 5 years (year 1 vs. year 5)?</t>
  </si>
  <si>
    <t>What proportion of the budget is spent on the following (total should add up to 100%):</t>
  </si>
  <si>
    <t>Check total = 100%</t>
  </si>
  <si>
    <t>What proportion of the total budget comes from a national  government?</t>
  </si>
  <si>
    <t>What proportion of the total budget comes from project-based funding?</t>
  </si>
  <si>
    <t>Is there an allocation within the budget for infrastructure support/maintenance?</t>
  </si>
  <si>
    <t>If any of your answers in Section 3 require further explanation or context, please provide here.</t>
  </si>
  <si>
    <t>If "Other," please describe.</t>
  </si>
  <si>
    <t>Program name</t>
  </si>
  <si>
    <t>Breeding operations</t>
  </si>
  <si>
    <t>Testing program</t>
  </si>
  <si>
    <t>Name of lead breeder</t>
  </si>
  <si>
    <t>Highest degree attained (Ph.D., Master of Science, Bachelor of Science, Other)</t>
  </si>
  <si>
    <t>Number of additional senior breeders assigned to program</t>
  </si>
  <si>
    <t>For each additional senior breeder, provide name across the columns here</t>
  </si>
  <si>
    <t>Insert name of additional senior breeder 1 here</t>
  </si>
  <si>
    <t>Insert name of additional senior breeder 2 here</t>
  </si>
  <si>
    <t>Insert name of additional senior breeder 3 here</t>
  </si>
  <si>
    <t>Insert name of additional senior breeder 4 here</t>
  </si>
  <si>
    <t>Assistant or associate breeders</t>
  </si>
  <si>
    <r>
      <t xml:space="preserve">How many of the full-time assistants and technicians hold each of following as their </t>
    </r>
    <r>
      <rPr>
        <u/>
        <sz val="11"/>
        <color theme="1"/>
        <rFont val="Calibri"/>
        <family val="2"/>
        <scheme val="minor"/>
      </rPr>
      <t>highest</t>
    </r>
    <r>
      <rPr>
        <sz val="11"/>
        <color theme="1"/>
        <rFont val="Calibri"/>
        <family val="2"/>
        <scheme val="minor"/>
      </rPr>
      <t xml:space="preserve"> degree?</t>
    </r>
  </si>
  <si>
    <t>For each additional senior breeder, provide highest degree attained (Ph.D., M.S., B.S., other).</t>
  </si>
  <si>
    <t>M.S. or equivalent</t>
  </si>
  <si>
    <t>B.S. or equivalent</t>
  </si>
  <si>
    <t>How many scientists in other disciplines are assigned to support this program and what is the approximate % of their time spent supporting this program?</t>
  </si>
  <si>
    <t>Molecular biology (working at sequencing level)</t>
  </si>
  <si>
    <t>Genetics &amp; molecular genetics (working at the genome level)</t>
  </si>
  <si>
    <t>Cell biology/tissue culture</t>
  </si>
  <si>
    <t>Plant pathology</t>
  </si>
  <si>
    <t>Quality (e.g., grain quality, nutrition, etc.)</t>
  </si>
  <si>
    <t>If any of your answers in Section 4 require further explanation or context, please provide here.</t>
  </si>
  <si>
    <t>List the program's breeding objectives in order of priority (Add additional rows if necessary)</t>
  </si>
  <si>
    <t>Is determining breeding objectives the (primary) responsibility of the: breeder, institution, or other?</t>
  </si>
  <si>
    <t>If "Other," describe the entity responsible for establishing breeding objectives.</t>
  </si>
  <si>
    <t>How many generations per year can the program advance?</t>
  </si>
  <si>
    <t>Define your breeding system (e.g., pedigree, mass selection, recurrent selection, hybrid)</t>
  </si>
  <si>
    <t xml:space="preserve">Describe any enabling methods used to generate rapid advancement (e.g., single seed descent, double haploids, shuttle breeding, etc.)?   </t>
  </si>
  <si>
    <t>What proportion of total program families, lines, or clones are obtained from each source?</t>
  </si>
  <si>
    <t>On average, what percentage of crosses that are carried out produce seed?</t>
  </si>
  <si>
    <t>What are most important factors limiting the number or success rate of crossing (e.g., crop biology, poor facilities, inadequate staff, etc.)?</t>
  </si>
  <si>
    <t>What proportion of crosses are 2-way (A x B)?</t>
  </si>
  <si>
    <t>What proportion of crosses are 3-way (A x B) x A, or (A x B) x C (back or top crosses)?</t>
  </si>
  <si>
    <t xml:space="preserve">What hybrid system(s) is in use?  </t>
  </si>
  <si>
    <t>Number of pollinator/male parent crosses</t>
  </si>
  <si>
    <t>If any of your answers in Section 5 require further explanation or context, please provide here.</t>
  </si>
  <si>
    <t>Where are markers obtained?</t>
  </si>
  <si>
    <t>Phenotypic/development traits, e.g., dwarf genes</t>
  </si>
  <si>
    <t>Biotic stress: disease</t>
  </si>
  <si>
    <t>Biotic stress: insects</t>
  </si>
  <si>
    <t>Abiotic stress: drought</t>
  </si>
  <si>
    <t>Abiotic stress: salinity</t>
  </si>
  <si>
    <t>Abiotic stress: submergence</t>
  </si>
  <si>
    <t>Abiotic stress: other</t>
  </si>
  <si>
    <t>If "No" or "Some," what other source(s) of marker data are used?</t>
  </si>
  <si>
    <r>
      <t xml:space="preserve">Rate the </t>
    </r>
    <r>
      <rPr>
        <u/>
        <sz val="11"/>
        <color theme="1"/>
        <rFont val="Calibri"/>
        <family val="2"/>
        <scheme val="minor"/>
      </rPr>
      <t>use</t>
    </r>
    <r>
      <rPr>
        <sz val="11"/>
        <color theme="1"/>
        <rFont val="Calibri"/>
        <family val="2"/>
        <scheme val="minor"/>
      </rPr>
      <t xml:space="preserve"> of molecular markers in your program as "Very Effective," "Effective," "Variable," or "Highly Variable"</t>
    </r>
  </si>
  <si>
    <t>If you answered "Variable" or "Highly Variable," please give a brief description of the factors affecting results.</t>
  </si>
  <si>
    <t>If any of your answers in Section 6 require further explanation or context, please provide here.</t>
  </si>
  <si>
    <t>If any of your answers in Section 7 require further explanation or context, please provide here.</t>
  </si>
  <si>
    <t>If any of your answers in Section 8 require further explanation or context, please provide here.</t>
  </si>
  <si>
    <t>If any of your answers in Section 9 require further explanation or context, please provide here.</t>
  </si>
  <si>
    <t>If any of your answers in Section 10 require further explanation or context, please provide here.</t>
  </si>
  <si>
    <t>If any of your answers in Section 11 require further explanation or context, please provide here.</t>
  </si>
  <si>
    <t>If any of your answers in Section 12 require further explanation or context, please provide here.</t>
  </si>
  <si>
    <t>If any of your answers in Section 13 require further explanation or context, please provide here.</t>
  </si>
  <si>
    <t>If any of your answers in Section 14 require further explanation or context, please provide here.</t>
  </si>
  <si>
    <t>If any of your answers in Section 15 require further explanation or context, please provide here.</t>
  </si>
  <si>
    <t>If "Yes," is this for (a) market development of new products or (b) proof of concept?</t>
  </si>
  <si>
    <t>If "No," is it the because: (a) crop is not amenable (b) politically unacceptable or restricted, or (c ) lack of resources?</t>
  </si>
  <si>
    <t>If "Yes," is this facility fit for purpose?</t>
  </si>
  <si>
    <t>If "Yes," please provide last 3 years of the report.</t>
  </si>
  <si>
    <t>If "No," what are the main problems?</t>
  </si>
  <si>
    <t>If "No," where is the data produced?</t>
  </si>
  <si>
    <t>If "No," what are the problems?</t>
  </si>
  <si>
    <t>If "No," why not?</t>
  </si>
  <si>
    <t>Is screening for biotic stress routinely conducted as part of the breeding program?</t>
  </si>
  <si>
    <t>What types of facilities are used for screening (e.g., glasshouse, phytotron, etc.)?</t>
  </si>
  <si>
    <t>Are your glasshouse/growth room facilities suitably equipped and functioning to maintain required environmental conditions?</t>
  </si>
  <si>
    <t>Do you carry out disease screening in disease "hotspots" or on site?</t>
  </si>
  <si>
    <t>For each biotic stress screening program, rate it as: "Very Effective," "Effective," "Variable," or "Highly Variable"</t>
  </si>
  <si>
    <t>Is screening for abiotic stress routinely conducted as an element of the breeding program?</t>
  </si>
  <si>
    <t>What types of facilities are used for screening (e.g.,  glasshouse, phytotron, etc.)?</t>
  </si>
  <si>
    <t>Product Quality, Nutrition, or Similar Traits</t>
  </si>
  <si>
    <t xml:space="preserve">Name the main end-use markets in priority order (e.g., specific food use, animal feed, etc.) </t>
  </si>
  <si>
    <t>List any product quality, nutritional, or functional screening used in the breeding program</t>
  </si>
  <si>
    <t>What is the first generation of screening for product quality, nutrition, or similar traits?</t>
  </si>
  <si>
    <t>Number of stages in testing program before entry into national trials</t>
  </si>
  <si>
    <t>Experimental design</t>
  </si>
  <si>
    <t>For each stage of testing, provide the following information (see stage names in separate columns and enter requested information below stage name. If stage names are not appropriate for your program, please change them.)</t>
  </si>
  <si>
    <t>If "Yes," please describe the measure of repeatability you use (e.g., CV, heritability, other)?</t>
  </si>
  <si>
    <t>Please provide the name and contact information for a breeding colleague you collaborate with at an international institution (e.g., CGIAR center or other).</t>
  </si>
  <si>
    <t>If "No," describe collaborators or contractors responsible for testing.</t>
  </si>
  <si>
    <t>Do you believe that the collaborator/contractor trials are of a high standard?</t>
  </si>
  <si>
    <t>Provide 3 most recent years of yield trial testing data for each stage of testing (as an attachment)</t>
  </si>
  <si>
    <t>Provide 2 examples of data collected in biotic or abiotic stress testing (as an attachment)</t>
  </si>
  <si>
    <t>Who is responsible for decisions to enter lines into a national program?</t>
  </si>
  <si>
    <t>Who is responsible for decisions to commercialize lines?</t>
  </si>
  <si>
    <t>When is breeder seed produced?</t>
  </si>
  <si>
    <t>Is production of breeder seed the responsibility of the breeding program?</t>
  </si>
  <si>
    <t>If "No," what part of the organization is responsible for breeder seed production?</t>
  </si>
  <si>
    <t>If "Poor" or "Adequate," describe why it is not "Good" or "Very Good."</t>
  </si>
  <si>
    <t>Do formal Quality Assurance (QA) procedures exist for maintaining genetic, phenotypic, and physical purity of cultivars?</t>
  </si>
  <si>
    <t>Considering all varieties released from the program, what proportion were released in the following time frames?  (total should add to 100%):</t>
  </si>
  <si>
    <t>In the last 5 years?</t>
  </si>
  <si>
    <t>Compared to 5 years ago, has the use of this program's varieties increased or decreased?</t>
  </si>
  <si>
    <t>If you have any additional overview documents of your program (strategic plans, program design overviews, etc.) that would help describe your program, please provide.</t>
  </si>
  <si>
    <t>List the 5 current most widely adopted varieties (market share) in the target geographies across columns here</t>
  </si>
  <si>
    <r>
      <t xml:space="preserve">What proportion of budget from the </t>
    </r>
    <r>
      <rPr>
        <u/>
        <sz val="11"/>
        <rFont val="Calibri"/>
        <family val="2"/>
        <scheme val="minor"/>
      </rPr>
      <t>national</t>
    </r>
    <r>
      <rPr>
        <sz val="11"/>
        <rFont val="Calibri"/>
        <family val="2"/>
        <scheme val="minor"/>
      </rPr>
      <t xml:space="preserve"> government is spent on salaries?</t>
    </r>
  </si>
  <si>
    <t>What proportion of lead breeder's time is dedicated to (total should equal 100%):</t>
  </si>
  <si>
    <t>How many of each type of assistant or technician below are assigned to program (full-time)?</t>
  </si>
  <si>
    <t>Do other institutions release varieties for the same target geographies?</t>
  </si>
  <si>
    <r>
      <t xml:space="preserve">Considering the entire history of the program, how has the </t>
    </r>
    <r>
      <rPr>
        <u/>
        <sz val="11"/>
        <rFont val="Calibri"/>
        <family val="2"/>
        <scheme val="minor"/>
      </rPr>
      <t>proportion</t>
    </r>
    <r>
      <rPr>
        <sz val="11"/>
        <rFont val="Calibri"/>
        <family val="2"/>
        <scheme val="minor"/>
      </rPr>
      <t xml:space="preserve"> of released cultivars developed primarily from outside lines or germplasm changed in recent years?</t>
    </r>
  </si>
  <si>
    <r>
      <t xml:space="preserve">Considering the entire history of the program, how has the </t>
    </r>
    <r>
      <rPr>
        <u/>
        <sz val="11"/>
        <rFont val="Calibri"/>
        <family val="2"/>
        <scheme val="minor"/>
      </rPr>
      <t>proportion</t>
    </r>
    <r>
      <rPr>
        <sz val="11"/>
        <rFont val="Calibri"/>
        <family val="2"/>
        <scheme val="minor"/>
      </rPr>
      <t xml:space="preserve"> of released cultivars wholly developed at another institution changed in recent years?</t>
    </r>
  </si>
  <si>
    <t>Proportion increased</t>
  </si>
  <si>
    <t>Proportion decreased</t>
  </si>
  <si>
    <t>If "Yes," do you have a formal and written stewardship program in place?</t>
  </si>
  <si>
    <t>Only certain questions require answers in this column</t>
  </si>
  <si>
    <r>
      <t xml:space="preserve">If "No," who </t>
    </r>
    <r>
      <rPr>
        <u/>
        <sz val="14"/>
        <rFont val="Calibri"/>
        <family val="2"/>
        <scheme val="minor"/>
      </rPr>
      <t>does</t>
    </r>
    <r>
      <rPr>
        <sz val="14"/>
        <rFont val="Calibri"/>
        <family val="2"/>
        <scheme val="minor"/>
      </rPr>
      <t xml:space="preserve"> control the budget?</t>
    </r>
  </si>
  <si>
    <r>
      <t xml:space="preserve">What proportion of budget from the </t>
    </r>
    <r>
      <rPr>
        <u/>
        <sz val="14"/>
        <rFont val="Calibri"/>
        <family val="2"/>
        <scheme val="minor"/>
      </rPr>
      <t>national</t>
    </r>
    <r>
      <rPr>
        <sz val="14"/>
        <rFont val="Calibri"/>
        <family val="2"/>
        <scheme val="minor"/>
      </rPr>
      <t xml:space="preserve"> government is spent on salaries?</t>
    </r>
  </si>
  <si>
    <t>Select option from menu</t>
  </si>
  <si>
    <r>
      <t xml:space="preserve">How many of the full-time assistants and technicians hold each of following as their </t>
    </r>
    <r>
      <rPr>
        <u/>
        <sz val="14"/>
        <color theme="1"/>
        <rFont val="Calibri"/>
        <family val="2"/>
        <scheme val="minor"/>
      </rPr>
      <t>highest</t>
    </r>
    <r>
      <rPr>
        <sz val="14"/>
        <color theme="1"/>
        <rFont val="Calibri"/>
        <family val="2"/>
        <scheme val="minor"/>
      </rPr>
      <t xml:space="preserve"> degree?</t>
    </r>
  </si>
  <si>
    <r>
      <t>In-bred breeding programs only</t>
    </r>
    <r>
      <rPr>
        <sz val="14"/>
        <rFont val="Calibri"/>
        <family val="2"/>
        <scheme val="minor"/>
      </rPr>
      <t xml:space="preserve"> (hybrid programs skip to Question 5.22)</t>
    </r>
  </si>
  <si>
    <r>
      <t>F</t>
    </r>
    <r>
      <rPr>
        <vertAlign val="subscript"/>
        <sz val="14"/>
        <color theme="1"/>
        <rFont val="Calibri"/>
        <family val="2"/>
        <scheme val="minor"/>
      </rPr>
      <t>2</t>
    </r>
  </si>
  <si>
    <r>
      <t>F</t>
    </r>
    <r>
      <rPr>
        <vertAlign val="subscript"/>
        <sz val="14"/>
        <color theme="1"/>
        <rFont val="Calibri"/>
        <family val="2"/>
        <scheme val="minor"/>
      </rPr>
      <t>3</t>
    </r>
  </si>
  <si>
    <r>
      <t>F</t>
    </r>
    <r>
      <rPr>
        <vertAlign val="subscript"/>
        <sz val="14"/>
        <color theme="1"/>
        <rFont val="Calibri"/>
        <family val="2"/>
        <scheme val="minor"/>
      </rPr>
      <t>4</t>
    </r>
    <r>
      <rPr>
        <sz val="11"/>
        <color theme="1"/>
        <rFont val="Calibri"/>
        <family val="2"/>
        <scheme val="minor"/>
      </rPr>
      <t/>
    </r>
  </si>
  <si>
    <r>
      <t>F</t>
    </r>
    <r>
      <rPr>
        <vertAlign val="subscript"/>
        <sz val="14"/>
        <color theme="1"/>
        <rFont val="Calibri"/>
        <family val="2"/>
        <scheme val="minor"/>
      </rPr>
      <t>5</t>
    </r>
    <r>
      <rPr>
        <sz val="11"/>
        <color theme="1"/>
        <rFont val="Calibri"/>
        <family val="2"/>
        <scheme val="minor"/>
      </rPr>
      <t/>
    </r>
  </si>
  <si>
    <r>
      <t>F</t>
    </r>
    <r>
      <rPr>
        <vertAlign val="subscript"/>
        <sz val="14"/>
        <color theme="1"/>
        <rFont val="Calibri"/>
        <family val="2"/>
        <scheme val="minor"/>
      </rPr>
      <t>6</t>
    </r>
    <r>
      <rPr>
        <sz val="11"/>
        <color theme="1"/>
        <rFont val="Calibri"/>
        <family val="2"/>
        <scheme val="minor"/>
      </rPr>
      <t/>
    </r>
  </si>
  <si>
    <r>
      <t>Hybrid breeding programs only</t>
    </r>
    <r>
      <rPr>
        <i/>
        <sz val="14"/>
        <color theme="1"/>
        <rFont val="Calibri"/>
        <family val="2"/>
        <scheme val="minor"/>
      </rPr>
      <t xml:space="preserve"> </t>
    </r>
    <r>
      <rPr>
        <sz val="14"/>
        <color theme="1"/>
        <rFont val="Calibri"/>
        <family val="2"/>
        <scheme val="minor"/>
      </rPr>
      <t>(in-bred programs skip to Question 5.</t>
    </r>
    <r>
      <rPr>
        <sz val="14"/>
        <rFont val="Calibri"/>
        <family val="2"/>
        <scheme val="minor"/>
      </rPr>
      <t>28):</t>
    </r>
  </si>
  <si>
    <r>
      <t>S</t>
    </r>
    <r>
      <rPr>
        <vertAlign val="subscript"/>
        <sz val="14"/>
        <color theme="1"/>
        <rFont val="Calibri"/>
        <family val="2"/>
        <scheme val="minor"/>
      </rPr>
      <t>1</t>
    </r>
  </si>
  <si>
    <r>
      <t>S</t>
    </r>
    <r>
      <rPr>
        <vertAlign val="subscript"/>
        <sz val="14"/>
        <color theme="1"/>
        <rFont val="Calibri"/>
        <family val="2"/>
        <scheme val="minor"/>
      </rPr>
      <t>2</t>
    </r>
  </si>
  <si>
    <r>
      <t>S</t>
    </r>
    <r>
      <rPr>
        <vertAlign val="subscript"/>
        <sz val="14"/>
        <color theme="1"/>
        <rFont val="Calibri"/>
        <family val="2"/>
        <scheme val="minor"/>
      </rPr>
      <t>3</t>
    </r>
    <r>
      <rPr>
        <sz val="11"/>
        <color theme="1"/>
        <rFont val="Calibri"/>
        <family val="2"/>
        <scheme val="minor"/>
      </rPr>
      <t/>
    </r>
  </si>
  <si>
    <r>
      <t>S</t>
    </r>
    <r>
      <rPr>
        <vertAlign val="subscript"/>
        <sz val="14"/>
        <color theme="1"/>
        <rFont val="Calibri"/>
        <family val="2"/>
        <scheme val="minor"/>
      </rPr>
      <t>4</t>
    </r>
    <r>
      <rPr>
        <sz val="11"/>
        <color theme="1"/>
        <rFont val="Calibri"/>
        <family val="2"/>
        <scheme val="minor"/>
      </rPr>
      <t/>
    </r>
  </si>
  <si>
    <r>
      <t xml:space="preserve">Rate the </t>
    </r>
    <r>
      <rPr>
        <u/>
        <sz val="14"/>
        <color theme="1"/>
        <rFont val="Calibri"/>
        <family val="2"/>
        <scheme val="minor"/>
      </rPr>
      <t>use</t>
    </r>
    <r>
      <rPr>
        <sz val="14"/>
        <color theme="1"/>
        <rFont val="Calibri"/>
        <family val="2"/>
        <scheme val="minor"/>
      </rPr>
      <t xml:space="preserve"> of molecular markers in your program as "Very Effective," "Effective," "Variable," or "Highly Variable"</t>
    </r>
  </si>
  <si>
    <r>
      <rPr>
        <u/>
        <sz val="14"/>
        <color theme="1"/>
        <rFont val="Calibri"/>
        <family val="2"/>
        <scheme val="minor"/>
      </rPr>
      <t>Briefly</t>
    </r>
    <r>
      <rPr>
        <sz val="14"/>
        <color theme="1"/>
        <rFont val="Calibri"/>
        <family val="2"/>
        <scheme val="minor"/>
      </rPr>
      <t xml:space="preserve"> describe field screening methods</t>
    </r>
  </si>
  <si>
    <t>10.7</t>
  </si>
  <si>
    <r>
      <t xml:space="preserve">Considering the entire history of the program, how has the </t>
    </r>
    <r>
      <rPr>
        <u/>
        <sz val="14"/>
        <rFont val="Calibri"/>
        <family val="2"/>
        <scheme val="minor"/>
      </rPr>
      <t>proportion</t>
    </r>
    <r>
      <rPr>
        <sz val="14"/>
        <rFont val="Calibri"/>
        <family val="2"/>
        <scheme val="minor"/>
      </rPr>
      <t xml:space="preserve"> of released cultivars developed primarily from outside lines or germplasm changed in recent years?</t>
    </r>
  </si>
  <si>
    <r>
      <t xml:space="preserve">Considering the entire history of the program, how has the </t>
    </r>
    <r>
      <rPr>
        <u/>
        <sz val="14"/>
        <rFont val="Calibri"/>
        <family val="2"/>
        <scheme val="minor"/>
      </rPr>
      <t>proportion</t>
    </r>
    <r>
      <rPr>
        <sz val="14"/>
        <rFont val="Calibri"/>
        <family val="2"/>
        <scheme val="minor"/>
      </rPr>
      <t xml:space="preserve"> of released cultivars wholly developed at another institution changed in recent years?</t>
    </r>
  </si>
  <si>
    <r>
      <t xml:space="preserve">If you are part of a </t>
    </r>
    <r>
      <rPr>
        <i/>
        <u/>
        <sz val="14"/>
        <color theme="1"/>
        <rFont val="Calibri"/>
        <family val="2"/>
        <scheme val="minor"/>
      </rPr>
      <t>national</t>
    </r>
    <r>
      <rPr>
        <i/>
        <sz val="14"/>
        <color theme="1"/>
        <rFont val="Calibri"/>
        <family val="2"/>
        <scheme val="minor"/>
      </rPr>
      <t xml:space="preserve"> research institute:</t>
    </r>
  </si>
  <si>
    <r>
      <t xml:space="preserve">If you are part of an </t>
    </r>
    <r>
      <rPr>
        <i/>
        <u/>
        <sz val="14"/>
        <color theme="1"/>
        <rFont val="Calibri"/>
        <family val="2"/>
        <scheme val="minor"/>
      </rPr>
      <t>international</t>
    </r>
    <r>
      <rPr>
        <i/>
        <sz val="14"/>
        <color theme="1"/>
        <rFont val="Calibri"/>
        <family val="2"/>
        <scheme val="minor"/>
      </rPr>
      <t xml:space="preserve"> research institute:</t>
    </r>
  </si>
  <si>
    <r>
      <t xml:space="preserve">Please provide the name and contact information for breeding colleague you collaborate with at a </t>
    </r>
    <r>
      <rPr>
        <u/>
        <sz val="14"/>
        <color theme="1"/>
        <rFont val="Calibri"/>
        <family val="2"/>
        <scheme val="minor"/>
      </rPr>
      <t>national</t>
    </r>
    <r>
      <rPr>
        <sz val="14"/>
        <color theme="1"/>
        <rFont val="Calibri"/>
        <family val="2"/>
        <scheme val="minor"/>
      </rPr>
      <t xml:space="preserve"> institution.</t>
    </r>
  </si>
  <si>
    <t>Insert outside source of breeding material here -&gt;</t>
  </si>
  <si>
    <t>Insert Screening Program Name Here -&gt;</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</si>
</sst>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b/>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2"/>
      <color theme="1"/>
      <name val="Calibri"/>
      <family val="2"/>
      <scheme val="minor"/>
    </font>
    <font>
      <b/>
      <sz val="16"/>
      <color theme="3"/>
      <name val="Calibri"/>
      <family val="2"/>
      <scheme val="minor"/>
    </font>
    <font>
      <b/>
      <sz val="12"/>
      <color theme="1"/>
      <name val="Calibri"/>
      <family val="2"/>
      <scheme val="minor"/>
    </font>
    <font>
      <b/>
      <sz val="12"/>
      <color theme="0"/>
      <name val="Calibri"/>
      <family val="2"/>
      <scheme val="minor"/>
    </font>
    <font>
      <i/>
      <u/>
      <sz val="11"/>
      <color theme="1"/>
      <name val="Calibri"/>
      <family val="2"/>
      <scheme val="minor"/>
    </font>
    <font>
      <u/>
      <sz val="11"/>
      <color theme="1"/>
      <name val="Calibri"/>
      <family val="2"/>
      <scheme val="minor"/>
    </font>
    <font>
      <sz val="11"/>
      <color rgb="FFFF0000"/>
      <name val="Calibri"/>
      <family val="2"/>
      <scheme val="minor"/>
    </font>
    <font>
      <u/>
      <sz val="11"/>
      <color theme="10"/>
      <name val="Calibri"/>
      <family val="2"/>
      <scheme val="minor"/>
    </font>
    <font>
      <u/>
      <sz val="11"/>
      <color theme="11"/>
      <name val="Calibri"/>
      <family val="2"/>
      <scheme val="minor"/>
    </font>
    <font>
      <sz val="11"/>
      <color rgb="FF0000FF"/>
      <name val="Calibri"/>
      <family val="2"/>
      <scheme val="minor"/>
    </font>
    <font>
      <sz val="11"/>
      <color theme="9" tint="-0.249977111117893"/>
      <name val="Calibri"/>
      <family val="2"/>
      <scheme val="minor"/>
    </font>
    <font>
      <sz val="11"/>
      <color theme="1"/>
      <name val="Calibri"/>
      <family val="2"/>
      <scheme val="minor"/>
    </font>
    <font>
      <u/>
      <sz val="11"/>
      <name val="Calibri"/>
      <family val="2"/>
      <scheme val="minor"/>
    </font>
    <font>
      <b/>
      <sz val="14"/>
      <name val="Calibri"/>
      <family val="2"/>
      <scheme val="minor"/>
    </font>
    <font>
      <b/>
      <i/>
      <sz val="11"/>
      <name val="Calibri"/>
      <family val="2"/>
      <scheme val="minor"/>
    </font>
    <font>
      <b/>
      <u/>
      <sz val="11"/>
      <color theme="1"/>
      <name val="Calibri"/>
      <family val="2"/>
      <scheme val="minor"/>
    </font>
    <font>
      <b/>
      <sz val="11"/>
      <color theme="0" tint="-0.14999847407452621"/>
      <name val="Calibri"/>
      <family val="2"/>
      <scheme val="minor"/>
    </font>
    <font>
      <sz val="11"/>
      <color theme="0" tint="-0.14999847407452621"/>
      <name val="Calibri"/>
      <family val="2"/>
      <scheme val="minor"/>
    </font>
    <font>
      <b/>
      <sz val="11"/>
      <color rgb="FFFF0000"/>
      <name val="Calibri"/>
      <family val="2"/>
      <scheme val="minor"/>
    </font>
    <font>
      <b/>
      <sz val="11"/>
      <color theme="9" tint="-0.249977111117893"/>
      <name val="Calibri"/>
      <family val="2"/>
      <scheme val="minor"/>
    </font>
    <font>
      <sz val="14"/>
      <name val="Calibri"/>
      <family val="2"/>
      <scheme val="minor"/>
    </font>
    <font>
      <sz val="14"/>
      <color theme="1"/>
      <name val="Calibri"/>
      <family val="2"/>
      <scheme val="minor"/>
    </font>
    <font>
      <b/>
      <sz val="12"/>
      <name val="Calibri"/>
      <family val="2"/>
      <scheme val="minor"/>
    </font>
    <font>
      <i/>
      <sz val="11"/>
      <name val="Calibri"/>
      <family val="2"/>
      <scheme val="minor"/>
    </font>
    <font>
      <u/>
      <sz val="14"/>
      <name val="Calibri"/>
      <family val="2"/>
      <scheme val="minor"/>
    </font>
    <font>
      <b/>
      <sz val="12"/>
      <color rgb="FFFF0000"/>
      <name val="Calibri"/>
      <family val="2"/>
      <scheme val="minor"/>
    </font>
    <font>
      <u/>
      <sz val="14"/>
      <color theme="1"/>
      <name val="Calibri"/>
      <family val="2"/>
      <scheme val="minor"/>
    </font>
    <font>
      <b/>
      <sz val="12"/>
      <color theme="9" tint="-0.249977111117893"/>
      <name val="Calibri"/>
      <family val="2"/>
      <scheme val="minor"/>
    </font>
    <font>
      <b/>
      <sz val="18"/>
      <color theme="0"/>
      <name val="Calibri"/>
      <family val="2"/>
      <scheme val="minor"/>
    </font>
    <font>
      <b/>
      <sz val="16"/>
      <name val="Calibri"/>
      <family val="2"/>
      <scheme val="minor"/>
    </font>
    <font>
      <b/>
      <sz val="18"/>
      <name val="Calibri"/>
      <family val="2"/>
      <scheme val="minor"/>
    </font>
    <font>
      <sz val="18"/>
      <color theme="1"/>
      <name val="Calibri"/>
      <family val="2"/>
      <scheme val="minor"/>
    </font>
    <font>
      <b/>
      <sz val="18"/>
      <color theme="1"/>
      <name val="Calibri"/>
      <family val="2"/>
      <scheme val="minor"/>
    </font>
    <font>
      <b/>
      <i/>
      <sz val="14"/>
      <name val="Calibri"/>
      <family val="2"/>
      <scheme val="minor"/>
    </font>
    <font>
      <vertAlign val="subscript"/>
      <sz val="14"/>
      <color theme="1"/>
      <name val="Calibri"/>
      <family val="2"/>
      <scheme val="minor"/>
    </font>
    <font>
      <b/>
      <i/>
      <sz val="14"/>
      <color theme="1"/>
      <name val="Calibri"/>
      <family val="2"/>
      <scheme val="minor"/>
    </font>
    <font>
      <i/>
      <sz val="14"/>
      <color theme="1"/>
      <name val="Calibri"/>
      <family val="2"/>
      <scheme val="minor"/>
    </font>
    <font>
      <i/>
      <u/>
      <sz val="14"/>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s>
  <borders count="37">
    <border>
      <left/>
      <right/>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top style="thick">
        <color auto="1"/>
      </top>
      <bottom style="medium">
        <color indexed="64"/>
      </bottom>
      <diagonal/>
    </border>
    <border>
      <left/>
      <right/>
      <top style="thick">
        <color auto="1"/>
      </top>
      <bottom style="medium">
        <color indexed="64"/>
      </bottom>
      <diagonal/>
    </border>
    <border>
      <left/>
      <right style="medium">
        <color indexed="64"/>
      </right>
      <top style="thick">
        <color auto="1"/>
      </top>
      <bottom style="medium">
        <color indexed="64"/>
      </bottom>
      <diagonal/>
    </border>
    <border>
      <left style="thick">
        <color auto="1"/>
      </left>
      <right style="medium">
        <color indexed="64"/>
      </right>
      <top style="thick">
        <color auto="1"/>
      </top>
      <bottom style="thick">
        <color auto="1"/>
      </bottom>
      <diagonal/>
    </border>
    <border>
      <left style="thick">
        <color auto="1"/>
      </left>
      <right style="thick">
        <color auto="1"/>
      </right>
      <top style="thick">
        <color auto="1"/>
      </top>
      <bottom style="medium">
        <color auto="1"/>
      </bottom>
      <diagonal/>
    </border>
    <border>
      <left style="medium">
        <color indexed="64"/>
      </left>
      <right style="thick">
        <color indexed="64"/>
      </right>
      <top style="thick">
        <color auto="1"/>
      </top>
      <bottom style="thick">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ck">
        <color auto="1"/>
      </top>
      <bottom style="thick">
        <color auto="1"/>
      </bottom>
      <diagonal/>
    </border>
  </borders>
  <cellStyleXfs count="53">
    <xf numFmtId="0" fontId="0" fillId="0" borderId="0"/>
    <xf numFmtId="0" fontId="8"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cellStyleXfs>
  <cellXfs count="371">
    <xf numFmtId="0" fontId="0" fillId="0" borderId="0" xfId="0"/>
    <xf numFmtId="0" fontId="9" fillId="3" borderId="0" xfId="1" applyFont="1" applyFill="1" applyAlignment="1">
      <alignment horizontal="left" vertical="center"/>
    </xf>
    <xf numFmtId="0" fontId="8" fillId="3" borderId="0" xfId="1" applyFill="1"/>
    <xf numFmtId="0" fontId="8" fillId="0" borderId="0" xfId="1"/>
    <xf numFmtId="0" fontId="10" fillId="3" borderId="0" xfId="1" applyFont="1" applyFill="1" applyAlignment="1">
      <alignment wrapText="1"/>
    </xf>
    <xf numFmtId="0" fontId="10" fillId="3" borderId="0" xfId="1" applyFont="1" applyFill="1"/>
    <xf numFmtId="0" fontId="5" fillId="3" borderId="0" xfId="1" applyFont="1" applyFill="1" applyAlignment="1">
      <alignment wrapText="1"/>
    </xf>
    <xf numFmtId="0" fontId="11" fillId="4" borderId="2" xfId="1" applyFont="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8" fillId="3" borderId="0" xfId="1" applyFill="1" applyAlignment="1">
      <alignment wrapText="1"/>
    </xf>
    <xf numFmtId="0" fontId="8" fillId="3" borderId="3" xfId="1" applyFill="1" applyBorder="1" applyAlignment="1">
      <alignment vertical="top" wrapText="1"/>
    </xf>
    <xf numFmtId="0" fontId="0" fillId="0" borderId="0" xfId="0" applyAlignment="1" applyProtection="1">
      <alignment horizontal="lef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 fillId="0" borderId="1" xfId="0" applyFont="1" applyBorder="1" applyAlignment="1" applyProtection="1">
      <alignment wrapText="1"/>
      <protection locked="0"/>
    </xf>
    <xf numFmtId="0" fontId="1" fillId="0" borderId="0" xfId="0" applyFont="1" applyBorder="1" applyAlignment="1" applyProtection="1">
      <alignment wrapText="1"/>
      <protection locked="0"/>
    </xf>
    <xf numFmtId="0" fontId="4" fillId="0" borderId="0" xfId="0" applyFont="1" applyBorder="1" applyAlignment="1" applyProtection="1">
      <alignment vertical="top" wrapText="1"/>
      <protection locked="0"/>
    </xf>
    <xf numFmtId="49" fontId="4" fillId="0" borderId="0" xfId="0" applyNumberFormat="1" applyFont="1" applyAlignment="1" applyProtection="1">
      <alignment horizontal="right" vertical="top"/>
      <protection locked="0"/>
    </xf>
    <xf numFmtId="0" fontId="4" fillId="0" borderId="0" xfId="0" applyFont="1" applyFill="1" applyBorder="1" applyAlignment="1" applyProtection="1">
      <alignment horizontal="right" vertical="top" wrapText="1"/>
      <protection locked="0"/>
    </xf>
    <xf numFmtId="0" fontId="7" fillId="0" borderId="0" xfId="0" applyFont="1" applyAlignment="1" applyProtection="1">
      <alignment vertical="top"/>
      <protection locked="0"/>
    </xf>
    <xf numFmtId="0" fontId="21" fillId="0" borderId="0" xfId="0" applyFont="1" applyAlignment="1" applyProtection="1">
      <alignment horizontal="left" vertical="top"/>
      <protection locked="0"/>
    </xf>
    <xf numFmtId="0" fontId="22" fillId="0" borderId="0" xfId="0" applyFont="1" applyAlignment="1" applyProtection="1">
      <alignment horizontal="left" vertical="top"/>
      <protection locked="0"/>
    </xf>
    <xf numFmtId="49" fontId="7" fillId="0" borderId="0" xfId="0" applyNumberFormat="1" applyFont="1" applyFill="1" applyBorder="1" applyAlignment="1" applyProtection="1">
      <alignment horizontal="right"/>
      <protection locked="0"/>
    </xf>
    <xf numFmtId="0" fontId="7" fillId="0" borderId="0" xfId="0" applyFont="1" applyFill="1" applyBorder="1" applyAlignment="1" applyProtection="1">
      <alignment horizontal="left"/>
      <protection locked="0"/>
    </xf>
    <xf numFmtId="0" fontId="0" fillId="0" borderId="0" xfId="0" applyBorder="1" applyAlignment="1" applyProtection="1">
      <alignment vertical="top"/>
      <protection locked="0"/>
    </xf>
    <xf numFmtId="49" fontId="4" fillId="0" borderId="0" xfId="0" applyNumberFormat="1" applyFont="1" applyBorder="1" applyAlignment="1" applyProtection="1">
      <alignment horizontal="right" vertical="top"/>
      <protection locked="0"/>
    </xf>
    <xf numFmtId="0" fontId="1" fillId="0" borderId="0" xfId="0" applyFont="1" applyBorder="1" applyAlignment="1" applyProtection="1">
      <alignment horizontal="left" vertical="top" wrapText="1"/>
      <protection locked="0"/>
    </xf>
    <xf numFmtId="0" fontId="0" fillId="0" borderId="0" xfId="0" applyFont="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0" xfId="0" applyFont="1" applyBorder="1" applyAlignment="1" applyProtection="1">
      <alignment horizontal="left" vertical="top" wrapText="1"/>
      <protection locked="0"/>
    </xf>
    <xf numFmtId="49" fontId="4"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left" vertical="top" wrapText="1"/>
      <protection locked="0"/>
    </xf>
    <xf numFmtId="0" fontId="0" fillId="0" borderId="0" xfId="0" applyBorder="1" applyAlignment="1" applyProtection="1">
      <alignment vertical="top" wrapText="1"/>
      <protection locked="0"/>
    </xf>
    <xf numFmtId="0" fontId="7" fillId="0" borderId="0" xfId="0" applyFont="1" applyBorder="1" applyAlignment="1" applyProtection="1">
      <alignment horizontal="left" wrapText="1"/>
      <protection locked="0"/>
    </xf>
    <xf numFmtId="0" fontId="14" fillId="0" borderId="0" xfId="0" applyFont="1" applyBorder="1" applyAlignment="1" applyProtection="1">
      <alignment vertical="top"/>
      <protection locked="0"/>
    </xf>
    <xf numFmtId="0" fontId="4" fillId="0" borderId="0" xfId="0" applyFont="1" applyBorder="1" applyAlignment="1" applyProtection="1">
      <alignment horizontal="right" vertical="top"/>
      <protection locked="0"/>
    </xf>
    <xf numFmtId="0" fontId="4" fillId="0" borderId="0" xfId="0" applyFont="1" applyBorder="1" applyAlignment="1" applyProtection="1">
      <alignment horizontal="right" vertical="top" wrapText="1"/>
      <protection locked="0"/>
    </xf>
    <xf numFmtId="0" fontId="0" fillId="0" borderId="0" xfId="0"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0" fillId="0" borderId="0" xfId="0" applyFont="1" applyBorder="1" applyAlignment="1" applyProtection="1">
      <alignment horizontal="right" vertical="top" wrapText="1"/>
      <protection locked="0"/>
    </xf>
    <xf numFmtId="49" fontId="4" fillId="0" borderId="0" xfId="0" quotePrefix="1" applyNumberFormat="1" applyFont="1" applyBorder="1" applyAlignment="1" applyProtection="1">
      <alignment horizontal="right" vertical="top"/>
      <protection locked="0"/>
    </xf>
    <xf numFmtId="0" fontId="1" fillId="0" borderId="0" xfId="0" applyFont="1" applyFill="1" applyBorder="1" applyAlignment="1" applyProtection="1">
      <alignment wrapText="1"/>
      <protection locked="0"/>
    </xf>
    <xf numFmtId="0" fontId="17" fillId="0" borderId="0" xfId="0" applyFont="1" applyBorder="1" applyAlignment="1" applyProtection="1">
      <alignment vertical="top" wrapText="1"/>
      <protection locked="0"/>
    </xf>
    <xf numFmtId="49" fontId="7" fillId="0" borderId="0" xfId="0" applyNumberFormat="1" applyFont="1" applyBorder="1" applyAlignment="1" applyProtection="1">
      <alignment horizontal="right" vertical="top"/>
      <protection locked="0"/>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8" fillId="0" borderId="0" xfId="0" applyFont="1" applyBorder="1" applyAlignment="1" applyProtection="1">
      <alignment vertical="top"/>
      <protection locked="0"/>
    </xf>
    <xf numFmtId="0" fontId="0" fillId="0" borderId="0" xfId="0" applyFont="1" applyFill="1" applyBorder="1" applyAlignment="1" applyProtection="1">
      <alignment horizontal="left" vertical="top" wrapText="1"/>
      <protection locked="0"/>
    </xf>
    <xf numFmtId="0" fontId="0" fillId="0" borderId="0" xfId="0" applyFill="1" applyBorder="1" applyAlignment="1" applyProtection="1">
      <alignment vertical="top"/>
      <protection locked="0"/>
    </xf>
    <xf numFmtId="0" fontId="14" fillId="0" borderId="0" xfId="0" applyFont="1" applyBorder="1" applyAlignment="1" applyProtection="1">
      <alignment horizontal="left" vertical="top" wrapText="1"/>
      <protection locked="0"/>
    </xf>
    <xf numFmtId="0" fontId="14" fillId="0" borderId="0" xfId="0" applyFont="1" applyBorder="1" applyAlignment="1" applyProtection="1">
      <alignment vertical="top" wrapText="1"/>
      <protection locked="0"/>
    </xf>
    <xf numFmtId="0" fontId="0" fillId="0" borderId="0" xfId="0" applyFont="1" applyBorder="1" applyAlignment="1" applyProtection="1">
      <alignment vertical="top"/>
      <protection locked="0"/>
    </xf>
    <xf numFmtId="0" fontId="6" fillId="0" borderId="0" xfId="0" applyFont="1" applyFill="1" applyBorder="1" applyAlignment="1" applyProtection="1">
      <alignment horizontal="left" vertical="top" wrapText="1"/>
      <protection locked="0"/>
    </xf>
    <xf numFmtId="0" fontId="7" fillId="0" borderId="0" xfId="0" applyFont="1" applyBorder="1" applyAlignment="1" applyProtection="1">
      <alignment vertical="top"/>
      <protection locked="0"/>
    </xf>
    <xf numFmtId="0" fontId="6" fillId="0" borderId="0" xfId="0" applyFont="1" applyBorder="1" applyAlignment="1" applyProtection="1">
      <alignment vertical="top"/>
      <protection locked="0"/>
    </xf>
    <xf numFmtId="49" fontId="4" fillId="0" borderId="1" xfId="0" applyNumberFormat="1" applyFont="1" applyBorder="1" applyAlignment="1" applyProtection="1">
      <alignment horizontal="right" vertical="top"/>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7" fillId="0" borderId="0" xfId="0" applyFont="1" applyFill="1" applyBorder="1" applyAlignment="1" applyProtection="1">
      <alignment vertical="top"/>
      <protection locked="0"/>
    </xf>
    <xf numFmtId="0" fontId="7" fillId="0" borderId="1" xfId="0" applyFont="1" applyBorder="1" applyAlignment="1" applyProtection="1">
      <alignment vertical="top"/>
      <protection locked="0"/>
    </xf>
    <xf numFmtId="0" fontId="24" fillId="0" borderId="0" xfId="0" applyFont="1" applyAlignment="1" applyProtection="1">
      <alignment horizontal="left"/>
    </xf>
    <xf numFmtId="0" fontId="25" fillId="0" borderId="0" xfId="0" applyFont="1" applyProtection="1"/>
    <xf numFmtId="49" fontId="25" fillId="0" borderId="0" xfId="0" applyNumberFormat="1" applyFont="1" applyAlignment="1" applyProtection="1">
      <alignment horizontal="left"/>
    </xf>
    <xf numFmtId="0" fontId="25" fillId="0" borderId="0" xfId="0" applyFont="1" applyAlignment="1" applyProtection="1">
      <alignment horizontal="left"/>
    </xf>
    <xf numFmtId="0" fontId="25" fillId="0" borderId="0" xfId="0" applyFont="1" applyFill="1" applyAlignment="1" applyProtection="1">
      <alignment horizontal="left" vertical="top"/>
    </xf>
    <xf numFmtId="0" fontId="25" fillId="0" borderId="0" xfId="0" applyFont="1" applyAlignment="1" applyProtection="1">
      <alignment horizontal="left" vertical="top" wrapText="1"/>
    </xf>
    <xf numFmtId="0" fontId="7" fillId="0" borderId="0" xfId="0" applyFont="1" applyBorder="1" applyAlignment="1" applyProtection="1">
      <protection locked="0"/>
    </xf>
    <xf numFmtId="49" fontId="4" fillId="0" borderId="0" xfId="0" applyNumberFormat="1" applyFont="1" applyBorder="1" applyAlignment="1" applyProtection="1">
      <alignment horizontal="right"/>
      <protection locked="0"/>
    </xf>
    <xf numFmtId="0" fontId="4" fillId="0" borderId="0" xfId="0" applyFont="1" applyBorder="1" applyAlignment="1" applyProtection="1">
      <alignment horizontal="left" wrapText="1"/>
      <protection locked="0"/>
    </xf>
    <xf numFmtId="0" fontId="0" fillId="0" borderId="0" xfId="0" applyBorder="1" applyAlignment="1" applyProtection="1">
      <protection locked="0"/>
    </xf>
    <xf numFmtId="0" fontId="7" fillId="2" borderId="0"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4" fillId="0" borderId="0" xfId="0" applyFont="1" applyAlignment="1" applyProtection="1">
      <alignment horizontal="left"/>
    </xf>
    <xf numFmtId="0" fontId="4" fillId="0" borderId="0" xfId="0" applyFont="1" applyAlignment="1" applyProtection="1">
      <alignment horizontal="left" vertical="top"/>
      <protection locked="0"/>
    </xf>
    <xf numFmtId="0" fontId="1" fillId="0" borderId="0" xfId="0" applyFont="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9" fontId="7" fillId="2" borderId="0" xfId="52" applyFont="1" applyFill="1" applyBorder="1" applyAlignment="1" applyProtection="1">
      <alignment vertical="top" wrapText="1"/>
      <protection locked="0"/>
    </xf>
    <xf numFmtId="9" fontId="7" fillId="0" borderId="0" xfId="52" applyFont="1" applyFill="1" applyBorder="1" applyAlignment="1" applyProtection="1">
      <alignment vertical="top" wrapText="1"/>
      <protection locked="0"/>
    </xf>
    <xf numFmtId="9" fontId="7" fillId="2" borderId="0" xfId="52" applyFont="1" applyFill="1" applyBorder="1" applyAlignment="1" applyProtection="1">
      <alignment horizontal="left" vertical="top" wrapText="1"/>
      <protection locked="0"/>
    </xf>
    <xf numFmtId="0" fontId="26" fillId="2" borderId="0" xfId="0" applyFont="1" applyFill="1" applyBorder="1" applyAlignment="1" applyProtection="1">
      <alignment vertical="top" wrapText="1"/>
      <protection locked="0"/>
    </xf>
    <xf numFmtId="0" fontId="26" fillId="0" borderId="0" xfId="0" applyFont="1" applyFill="1" applyBorder="1" applyAlignment="1" applyProtection="1">
      <alignment vertical="top" wrapText="1"/>
      <protection locked="0"/>
    </xf>
    <xf numFmtId="9" fontId="26" fillId="2" borderId="0" xfId="52" applyFont="1" applyFill="1" applyBorder="1" applyAlignment="1" applyProtection="1">
      <alignment vertical="top" wrapText="1"/>
      <protection locked="0"/>
    </xf>
    <xf numFmtId="9" fontId="26" fillId="0" borderId="0" xfId="52" applyFont="1" applyFill="1" applyBorder="1" applyAlignment="1" applyProtection="1">
      <alignment vertical="top" wrapText="1"/>
      <protection locked="0"/>
    </xf>
    <xf numFmtId="9" fontId="1" fillId="0" borderId="0" xfId="52" applyFont="1" applyFill="1" applyBorder="1" applyAlignment="1" applyProtection="1">
      <alignment vertical="top" wrapText="1"/>
    </xf>
    <xf numFmtId="9" fontId="1" fillId="0" borderId="0" xfId="52"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9" fontId="1" fillId="2" borderId="0" xfId="52" applyFont="1" applyFill="1" applyBorder="1" applyAlignment="1" applyProtection="1">
      <alignment vertical="top" wrapText="1"/>
      <protection locked="0"/>
    </xf>
    <xf numFmtId="0" fontId="27" fillId="2" borderId="0" xfId="0" applyFont="1" applyFill="1" applyBorder="1" applyAlignment="1" applyProtection="1">
      <alignment vertical="top" wrapText="1"/>
      <protection locked="0"/>
    </xf>
    <xf numFmtId="9" fontId="27" fillId="2" borderId="0" xfId="52" applyFont="1" applyFill="1" applyBorder="1" applyAlignment="1" applyProtection="1">
      <alignment vertical="top" wrapText="1"/>
      <protection locked="0"/>
    </xf>
    <xf numFmtId="0" fontId="27" fillId="0" borderId="0" xfId="0" applyFont="1" applyFill="1" applyBorder="1" applyAlignment="1" applyProtection="1">
      <alignment vertical="top" wrapText="1"/>
      <protection locked="0"/>
    </xf>
    <xf numFmtId="0" fontId="1" fillId="2" borderId="0" xfId="52" applyNumberFormat="1" applyFont="1" applyFill="1" applyBorder="1" applyAlignment="1" applyProtection="1">
      <alignment vertical="top" wrapText="1"/>
      <protection locked="0"/>
    </xf>
    <xf numFmtId="0" fontId="27" fillId="0" borderId="0" xfId="0" applyFont="1" applyBorder="1" applyAlignment="1" applyProtection="1">
      <alignment vertical="top" wrapText="1"/>
      <protection locked="0"/>
    </xf>
    <xf numFmtId="0" fontId="1" fillId="2"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0" fillId="0" borderId="0" xfId="0" applyFont="1" applyBorder="1" applyAlignment="1" applyProtection="1">
      <alignment horizontal="left" vertical="top" wrapText="1"/>
      <protection locked="0"/>
    </xf>
    <xf numFmtId="0" fontId="21" fillId="2" borderId="0" xfId="0" applyFont="1" applyFill="1" applyBorder="1" applyAlignment="1" applyProtection="1">
      <alignment vertical="top" wrapText="1"/>
      <protection locked="0"/>
    </xf>
    <xf numFmtId="0" fontId="39" fillId="0" borderId="0" xfId="0" applyFont="1" applyBorder="1" applyAlignment="1" applyProtection="1">
      <alignment vertical="top"/>
      <protection locked="0"/>
    </xf>
    <xf numFmtId="0" fontId="40" fillId="0" borderId="0" xfId="0" applyFont="1" applyBorder="1" applyAlignment="1" applyProtection="1">
      <alignment vertical="top" wrapText="1"/>
      <protection locked="0"/>
    </xf>
    <xf numFmtId="0" fontId="39" fillId="0" borderId="0" xfId="0" applyFont="1"/>
    <xf numFmtId="0" fontId="40" fillId="0" borderId="0" xfId="0" applyFont="1" applyFill="1" applyBorder="1" applyAlignment="1" applyProtection="1">
      <alignment vertical="top" wrapText="1"/>
      <protection locked="0"/>
    </xf>
    <xf numFmtId="0" fontId="6" fillId="7" borderId="6" xfId="0" applyFont="1" applyFill="1" applyBorder="1" applyAlignment="1" applyProtection="1">
      <alignment vertical="top" wrapText="1"/>
    </xf>
    <xf numFmtId="0" fontId="6" fillId="6" borderId="6" xfId="0" applyFont="1" applyFill="1" applyBorder="1" applyAlignment="1" applyProtection="1">
      <alignment vertical="top" wrapText="1"/>
    </xf>
    <xf numFmtId="0" fontId="31" fillId="6" borderId="6" xfId="0" applyFont="1" applyFill="1" applyBorder="1" applyAlignment="1" applyProtection="1">
      <alignment vertical="top" wrapText="1"/>
    </xf>
    <xf numFmtId="0" fontId="31" fillId="7" borderId="6" xfId="0" applyFont="1" applyFill="1" applyBorder="1" applyAlignment="1" applyProtection="1">
      <alignment vertical="top" wrapText="1"/>
    </xf>
    <xf numFmtId="0" fontId="1" fillId="2" borderId="9" xfId="0" applyFont="1" applyFill="1" applyBorder="1" applyAlignment="1" applyProtection="1">
      <alignment vertical="center" wrapText="1"/>
      <protection locked="0"/>
    </xf>
    <xf numFmtId="9" fontId="1" fillId="2" borderId="9" xfId="52" applyFont="1" applyFill="1" applyBorder="1" applyAlignment="1" applyProtection="1">
      <alignment vertical="top" wrapText="1"/>
      <protection locked="0"/>
    </xf>
    <xf numFmtId="0" fontId="21" fillId="0" borderId="0" xfId="0" applyFont="1" applyAlignment="1" applyProtection="1">
      <alignment horizontal="left" vertical="top"/>
    </xf>
    <xf numFmtId="49" fontId="4" fillId="0" borderId="0" xfId="0" applyNumberFormat="1" applyFont="1" applyAlignment="1" applyProtection="1">
      <alignment horizontal="right" vertical="top"/>
    </xf>
    <xf numFmtId="0" fontId="0" fillId="0" borderId="0" xfId="0" applyAlignment="1" applyProtection="1">
      <alignment horizontal="left" vertical="top" wrapText="1"/>
    </xf>
    <xf numFmtId="0" fontId="0" fillId="0" borderId="0" xfId="0" applyAlignment="1" applyProtection="1">
      <alignment vertical="top" wrapText="1"/>
    </xf>
    <xf numFmtId="0" fontId="1" fillId="0" borderId="0" xfId="0" applyFont="1" applyAlignment="1" applyProtection="1">
      <alignment vertical="top" wrapText="1"/>
    </xf>
    <xf numFmtId="0" fontId="0" fillId="0" borderId="0" xfId="0" applyAlignment="1" applyProtection="1">
      <alignment vertical="top"/>
    </xf>
    <xf numFmtId="0" fontId="22" fillId="0" borderId="0" xfId="0" applyFont="1" applyAlignment="1" applyProtection="1">
      <alignment horizontal="left" vertical="top"/>
    </xf>
    <xf numFmtId="0" fontId="4" fillId="0" borderId="0" xfId="0" applyFont="1" applyAlignment="1" applyProtection="1">
      <alignment horizontal="left" vertical="top"/>
    </xf>
    <xf numFmtId="0" fontId="7" fillId="0" borderId="0" xfId="0" applyFont="1" applyAlignment="1" applyProtection="1">
      <alignment vertical="top"/>
    </xf>
    <xf numFmtId="0" fontId="1" fillId="0" borderId="1" xfId="0" applyFont="1" applyBorder="1" applyAlignment="1" applyProtection="1">
      <alignment wrapText="1"/>
    </xf>
    <xf numFmtId="0" fontId="0" fillId="0" borderId="0" xfId="0" applyBorder="1" applyAlignment="1" applyProtection="1">
      <alignment vertical="top"/>
    </xf>
    <xf numFmtId="0" fontId="1" fillId="2" borderId="9"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7" fillId="2" borderId="9" xfId="0" applyFont="1" applyFill="1" applyBorder="1" applyAlignment="1" applyProtection="1">
      <alignment vertical="center" wrapText="1"/>
      <protection locked="0"/>
    </xf>
    <xf numFmtId="0" fontId="7" fillId="2" borderId="9" xfId="0" applyFont="1" applyFill="1" applyBorder="1" applyAlignment="1" applyProtection="1">
      <alignment vertical="top" wrapText="1"/>
      <protection locked="0"/>
    </xf>
    <xf numFmtId="0" fontId="1" fillId="2" borderId="32" xfId="0" applyFont="1" applyFill="1" applyBorder="1" applyAlignment="1" applyProtection="1">
      <alignment vertical="top" wrapText="1"/>
      <protection locked="0"/>
    </xf>
    <xf numFmtId="0" fontId="30" fillId="2" borderId="33" xfId="0" applyFont="1" applyFill="1" applyBorder="1" applyAlignment="1" applyProtection="1">
      <alignment vertical="top" wrapText="1"/>
      <protection locked="0"/>
    </xf>
    <xf numFmtId="0" fontId="36" fillId="5" borderId="10" xfId="0" applyFont="1" applyFill="1" applyBorder="1" applyAlignment="1" applyProtection="1">
      <alignment vertical="top"/>
    </xf>
    <xf numFmtId="49" fontId="36" fillId="5" borderId="11" xfId="0" applyNumberFormat="1" applyFont="1" applyFill="1" applyBorder="1" applyAlignment="1" applyProtection="1">
      <alignment horizontal="right" vertical="top"/>
    </xf>
    <xf numFmtId="0" fontId="36" fillId="5" borderId="11" xfId="0" applyFont="1" applyFill="1" applyBorder="1" applyAlignment="1" applyProtection="1">
      <alignment horizontal="left" vertical="top" wrapText="1"/>
    </xf>
    <xf numFmtId="0" fontId="36" fillId="5" borderId="12" xfId="0" applyFont="1" applyFill="1" applyBorder="1" applyAlignment="1" applyProtection="1">
      <alignment vertical="top" wrapText="1"/>
    </xf>
    <xf numFmtId="0" fontId="7" fillId="7" borderId="13" xfId="0" applyFont="1" applyFill="1" applyBorder="1" applyAlignment="1" applyProtection="1">
      <alignment vertical="top"/>
    </xf>
    <xf numFmtId="0" fontId="28" fillId="7" borderId="8" xfId="0" applyNumberFormat="1" applyFont="1" applyFill="1" applyBorder="1" applyAlignment="1" applyProtection="1">
      <alignment horizontal="center" vertical="top"/>
    </xf>
    <xf numFmtId="0" fontId="29" fillId="7" borderId="8" xfId="0" applyFont="1" applyFill="1" applyBorder="1" applyAlignment="1" applyProtection="1">
      <alignment horizontal="left" vertical="top" wrapText="1"/>
    </xf>
    <xf numFmtId="0" fontId="6" fillId="7" borderId="14" xfId="0" applyFont="1" applyFill="1" applyBorder="1" applyAlignment="1" applyProtection="1">
      <alignment vertical="top" wrapText="1"/>
    </xf>
    <xf numFmtId="0" fontId="7" fillId="6" borderId="13" xfId="0" applyFont="1" applyFill="1" applyBorder="1" applyAlignment="1" applyProtection="1">
      <alignment vertical="top"/>
    </xf>
    <xf numFmtId="0" fontId="28" fillId="6" borderId="8" xfId="0" applyNumberFormat="1" applyFont="1" applyFill="1" applyBorder="1" applyAlignment="1" applyProtection="1">
      <alignment horizontal="center" vertical="top"/>
    </xf>
    <xf numFmtId="0" fontId="29" fillId="6" borderId="8" xfId="0" applyFont="1" applyFill="1" applyBorder="1" applyAlignment="1" applyProtection="1">
      <alignment horizontal="left" vertical="top" wrapText="1"/>
    </xf>
    <xf numFmtId="0" fontId="6" fillId="6" borderId="14" xfId="0" applyFont="1" applyFill="1" applyBorder="1" applyAlignment="1" applyProtection="1">
      <alignment vertical="top" wrapText="1"/>
    </xf>
    <xf numFmtId="0" fontId="0" fillId="0" borderId="0" xfId="0" applyProtection="1"/>
    <xf numFmtId="0" fontId="7" fillId="0" borderId="0" xfId="0" applyFont="1" applyFill="1" applyBorder="1" applyAlignment="1" applyProtection="1">
      <alignment horizontal="left"/>
    </xf>
    <xf numFmtId="49" fontId="7" fillId="0" borderId="0" xfId="0" applyNumberFormat="1" applyFont="1" applyFill="1" applyBorder="1" applyAlignment="1" applyProtection="1">
      <alignment horizontal="right"/>
    </xf>
    <xf numFmtId="0" fontId="1" fillId="0" borderId="0" xfId="0" applyFont="1" applyBorder="1" applyAlignment="1" applyProtection="1">
      <alignment wrapText="1"/>
    </xf>
    <xf numFmtId="0" fontId="1" fillId="0" borderId="34" xfId="0" applyFont="1" applyBorder="1" applyAlignment="1" applyProtection="1">
      <alignment wrapText="1"/>
    </xf>
    <xf numFmtId="0" fontId="36" fillId="5" borderId="5" xfId="0" applyFont="1" applyFill="1" applyBorder="1" applyAlignment="1" applyProtection="1">
      <alignment vertical="top"/>
    </xf>
    <xf numFmtId="49" fontId="36" fillId="5" borderId="6" xfId="0" applyNumberFormat="1" applyFont="1" applyFill="1" applyBorder="1" applyAlignment="1" applyProtection="1">
      <alignment horizontal="center" vertical="top"/>
    </xf>
    <xf numFmtId="0" fontId="36" fillId="5" borderId="6" xfId="0" applyFont="1" applyFill="1" applyBorder="1" applyAlignment="1" applyProtection="1">
      <alignment horizontal="left" vertical="top" wrapText="1"/>
    </xf>
    <xf numFmtId="0" fontId="36" fillId="5" borderId="7" xfId="0" applyFont="1" applyFill="1" applyBorder="1" applyAlignment="1" applyProtection="1">
      <alignment vertical="top" wrapText="1"/>
    </xf>
    <xf numFmtId="0" fontId="38" fillId="0" borderId="0" xfId="0" applyFont="1" applyFill="1" applyBorder="1" applyAlignment="1" applyProtection="1">
      <alignment vertical="top" wrapText="1"/>
    </xf>
    <xf numFmtId="0" fontId="39" fillId="0" borderId="0" xfId="0" applyFont="1" applyBorder="1" applyAlignment="1" applyProtection="1">
      <alignment vertical="top"/>
    </xf>
    <xf numFmtId="0" fontId="7" fillId="7" borderId="5" xfId="0" applyFont="1" applyFill="1" applyBorder="1" applyAlignment="1" applyProtection="1">
      <alignment vertical="top"/>
    </xf>
    <xf numFmtId="0" fontId="28" fillId="7" borderId="6" xfId="0" applyNumberFormat="1" applyFont="1" applyFill="1" applyBorder="1" applyAlignment="1" applyProtection="1">
      <alignment horizontal="center" vertical="top"/>
    </xf>
    <xf numFmtId="0" fontId="28" fillId="7" borderId="6" xfId="0" applyFont="1" applyFill="1" applyBorder="1" applyAlignment="1" applyProtection="1">
      <alignment horizontal="left" vertical="top" wrapText="1"/>
    </xf>
    <xf numFmtId="0" fontId="31" fillId="7" borderId="5" xfId="0" applyFont="1" applyFill="1" applyBorder="1" applyAlignment="1" applyProtection="1">
      <alignment vertical="top" wrapText="1"/>
    </xf>
    <xf numFmtId="9" fontId="7" fillId="0" borderId="0" xfId="52" applyFont="1" applyFill="1" applyBorder="1" applyAlignment="1" applyProtection="1">
      <alignment vertical="top" wrapText="1"/>
    </xf>
    <xf numFmtId="0" fontId="7" fillId="6" borderId="5" xfId="0" applyFont="1" applyFill="1" applyBorder="1" applyAlignment="1" applyProtection="1">
      <alignment vertical="top"/>
    </xf>
    <xf numFmtId="0" fontId="28" fillId="6" borderId="6" xfId="0" applyNumberFormat="1" applyFont="1" applyFill="1" applyBorder="1" applyAlignment="1" applyProtection="1">
      <alignment horizontal="center" vertical="top"/>
    </xf>
    <xf numFmtId="0" fontId="28" fillId="6" borderId="6" xfId="0" applyFont="1" applyFill="1" applyBorder="1" applyAlignment="1" applyProtection="1">
      <alignment horizontal="left" vertical="top" wrapText="1"/>
    </xf>
    <xf numFmtId="0" fontId="31" fillId="6" borderId="5"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7" borderId="10" xfId="0" applyFont="1" applyFill="1" applyBorder="1" applyAlignment="1" applyProtection="1">
      <alignment vertical="top"/>
    </xf>
    <xf numFmtId="0" fontId="28" fillId="7" borderId="11" xfId="0" applyNumberFormat="1" applyFont="1" applyFill="1" applyBorder="1" applyAlignment="1" applyProtection="1">
      <alignment horizontal="center" vertical="top"/>
    </xf>
    <xf numFmtId="0" fontId="28" fillId="7" borderId="11" xfId="0" applyFont="1" applyFill="1" applyBorder="1" applyAlignment="1" applyProtection="1">
      <alignment horizontal="left" vertical="top" wrapText="1"/>
    </xf>
    <xf numFmtId="0" fontId="28" fillId="6" borderId="8" xfId="0" applyFont="1" applyFill="1" applyBorder="1" applyAlignment="1" applyProtection="1">
      <alignment horizontal="left" vertical="top" wrapText="1"/>
    </xf>
    <xf numFmtId="0" fontId="28" fillId="7" borderId="8" xfId="0" applyFont="1" applyFill="1" applyBorder="1" applyAlignment="1" applyProtection="1">
      <alignment vertical="top" wrapText="1"/>
    </xf>
    <xf numFmtId="0" fontId="7" fillId="7" borderId="15" xfId="0" applyFont="1" applyFill="1" applyBorder="1" applyAlignment="1" applyProtection="1"/>
    <xf numFmtId="0" fontId="28" fillId="7" borderId="16" xfId="0" applyNumberFormat="1" applyFont="1" applyFill="1" applyBorder="1" applyAlignment="1" applyProtection="1">
      <alignment horizontal="center" vertical="top"/>
    </xf>
    <xf numFmtId="0" fontId="28" fillId="7" borderId="16" xfId="0" applyFont="1" applyFill="1" applyBorder="1" applyAlignment="1" applyProtection="1">
      <alignment horizontal="left" wrapText="1"/>
    </xf>
    <xf numFmtId="0" fontId="0" fillId="0" borderId="0" xfId="0" applyBorder="1" applyAlignment="1" applyProtection="1"/>
    <xf numFmtId="0" fontId="7" fillId="7" borderId="18" xfId="0" applyFont="1" applyFill="1" applyBorder="1" applyAlignment="1" applyProtection="1">
      <alignment vertical="top"/>
    </xf>
    <xf numFmtId="49" fontId="28" fillId="7" borderId="0" xfId="0" applyNumberFormat="1" applyFont="1" applyFill="1" applyBorder="1" applyAlignment="1" applyProtection="1">
      <alignment horizontal="center" vertical="top"/>
    </xf>
    <xf numFmtId="0" fontId="28" fillId="7" borderId="0" xfId="0" applyFont="1" applyFill="1" applyBorder="1" applyAlignment="1" applyProtection="1">
      <alignment horizontal="right" vertical="top" wrapText="1"/>
    </xf>
    <xf numFmtId="0" fontId="6" fillId="7" borderId="5" xfId="0" applyFont="1" applyFill="1" applyBorder="1" applyAlignment="1" applyProtection="1">
      <alignment vertical="top" wrapText="1"/>
    </xf>
    <xf numFmtId="0" fontId="7" fillId="7" borderId="19" xfId="0" applyFont="1" applyFill="1" applyBorder="1" applyAlignment="1" applyProtection="1">
      <alignment vertical="top"/>
    </xf>
    <xf numFmtId="49" fontId="28" fillId="7" borderId="20" xfId="0" applyNumberFormat="1" applyFont="1" applyFill="1" applyBorder="1" applyAlignment="1" applyProtection="1">
      <alignment horizontal="center" vertical="top"/>
    </xf>
    <xf numFmtId="0" fontId="28" fillId="7" borderId="20" xfId="0" applyFont="1" applyFill="1" applyBorder="1" applyAlignment="1" applyProtection="1">
      <alignment horizontal="right" vertical="top" wrapText="1"/>
    </xf>
    <xf numFmtId="0" fontId="6" fillId="6" borderId="5" xfId="0" applyFont="1" applyFill="1" applyBorder="1" applyAlignment="1" applyProtection="1">
      <alignment vertical="top" wrapText="1"/>
    </xf>
    <xf numFmtId="0" fontId="7" fillId="0" borderId="0" xfId="0" applyFont="1" applyBorder="1" applyAlignment="1" applyProtection="1">
      <alignment vertical="top"/>
    </xf>
    <xf numFmtId="49" fontId="4" fillId="0" borderId="0" xfId="0" applyNumberFormat="1" applyFont="1" applyBorder="1" applyAlignment="1" applyProtection="1">
      <alignment horizontal="right" vertical="top"/>
    </xf>
    <xf numFmtId="0" fontId="4" fillId="0" borderId="0" xfId="0" applyFont="1" applyBorder="1" applyAlignment="1" applyProtection="1">
      <alignment horizontal="left" vertical="top" wrapText="1"/>
    </xf>
    <xf numFmtId="0" fontId="4" fillId="0" borderId="0" xfId="0" applyFont="1" applyBorder="1" applyAlignment="1" applyProtection="1">
      <alignment vertical="top" wrapText="1"/>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0" fillId="0" borderId="0" xfId="0" applyBorder="1" applyAlignment="1" applyProtection="1">
      <alignment horizontal="left" vertical="top" wrapText="1"/>
    </xf>
    <xf numFmtId="0" fontId="0" fillId="0" borderId="0" xfId="0" applyBorder="1" applyAlignment="1" applyProtection="1">
      <alignment vertical="top" wrapText="1"/>
    </xf>
    <xf numFmtId="0" fontId="7" fillId="0" borderId="1" xfId="0" applyFont="1" applyBorder="1" applyAlignment="1" applyProtection="1">
      <alignment vertical="top"/>
    </xf>
    <xf numFmtId="49" fontId="4" fillId="0" borderId="1" xfId="0" applyNumberFormat="1" applyFont="1" applyBorder="1" applyAlignment="1" applyProtection="1">
      <alignment horizontal="right" vertical="top"/>
    </xf>
    <xf numFmtId="0" fontId="0" fillId="0" borderId="1" xfId="0" applyBorder="1" applyAlignment="1" applyProtection="1">
      <alignment horizontal="left" vertical="top" wrapText="1"/>
    </xf>
    <xf numFmtId="0" fontId="0" fillId="0" borderId="1" xfId="0" applyBorder="1" applyAlignment="1" applyProtection="1">
      <alignment vertical="top" wrapText="1"/>
    </xf>
    <xf numFmtId="0" fontId="1" fillId="0" borderId="1" xfId="0" applyFont="1" applyBorder="1" applyAlignment="1" applyProtection="1">
      <alignment vertical="top" wrapText="1"/>
    </xf>
    <xf numFmtId="0" fontId="0" fillId="0" borderId="1" xfId="0" applyBorder="1" applyAlignment="1" applyProtection="1">
      <alignment vertical="top"/>
    </xf>
    <xf numFmtId="9" fontId="7" fillId="2" borderId="35" xfId="52" applyFont="1" applyFill="1" applyBorder="1" applyAlignment="1" applyProtection="1">
      <alignment vertical="top" wrapText="1"/>
      <protection locked="0"/>
    </xf>
    <xf numFmtId="0" fontId="7" fillId="2" borderId="35" xfId="0" applyFont="1" applyFill="1" applyBorder="1" applyAlignment="1" applyProtection="1">
      <alignment vertical="top" wrapText="1"/>
      <protection locked="0"/>
    </xf>
    <xf numFmtId="0" fontId="21" fillId="2" borderId="35" xfId="0" applyFont="1" applyFill="1" applyBorder="1" applyAlignment="1" applyProtection="1">
      <alignment vertical="top" wrapText="1"/>
      <protection locked="0"/>
    </xf>
    <xf numFmtId="0" fontId="7" fillId="2" borderId="35" xfId="0" applyFont="1" applyFill="1" applyBorder="1" applyAlignment="1" applyProtection="1">
      <alignment vertical="center" wrapText="1"/>
      <protection locked="0"/>
    </xf>
    <xf numFmtId="9" fontId="7" fillId="2" borderId="35" xfId="52" applyFont="1" applyFill="1" applyBorder="1" applyAlignment="1" applyProtection="1">
      <alignment horizontal="left" vertical="top" wrapText="1"/>
      <protection locked="0"/>
    </xf>
    <xf numFmtId="0" fontId="30" fillId="2" borderId="9" xfId="0" applyFont="1" applyFill="1" applyBorder="1" applyAlignment="1" applyProtection="1">
      <alignment vertical="top" wrapText="1"/>
      <protection locked="0"/>
    </xf>
    <xf numFmtId="9" fontId="30" fillId="2" borderId="9" xfId="52" applyFont="1" applyFill="1" applyBorder="1" applyAlignment="1" applyProtection="1">
      <alignment vertical="top" wrapText="1"/>
      <protection locked="0"/>
    </xf>
    <xf numFmtId="0" fontId="33" fillId="2" borderId="9" xfId="0" applyFont="1" applyFill="1" applyBorder="1" applyAlignment="1" applyProtection="1">
      <alignment vertical="top" wrapText="1"/>
      <protection locked="0"/>
    </xf>
    <xf numFmtId="9" fontId="33" fillId="2" borderId="9" xfId="52" applyFont="1" applyFill="1" applyBorder="1" applyAlignment="1" applyProtection="1">
      <alignment vertical="top" wrapText="1"/>
      <protection locked="0"/>
    </xf>
    <xf numFmtId="49" fontId="36" fillId="5" borderId="6" xfId="0" applyNumberFormat="1" applyFont="1" applyFill="1" applyBorder="1" applyAlignment="1" applyProtection="1">
      <alignment horizontal="right" vertical="top"/>
    </xf>
    <xf numFmtId="0" fontId="11" fillId="5" borderId="7" xfId="0" applyFont="1" applyFill="1" applyBorder="1" applyAlignment="1" applyProtection="1">
      <alignment vertical="top" wrapText="1"/>
    </xf>
    <xf numFmtId="0" fontId="21" fillId="7" borderId="5" xfId="0" applyFont="1" applyFill="1" applyBorder="1" applyAlignment="1" applyProtection="1">
      <alignment vertical="top"/>
    </xf>
    <xf numFmtId="0" fontId="28" fillId="7" borderId="7" xfId="0" applyFont="1" applyFill="1" applyBorder="1" applyAlignment="1" applyProtection="1">
      <alignment horizontal="left" vertical="top" wrapText="1"/>
    </xf>
    <xf numFmtId="0" fontId="30" fillId="2" borderId="9" xfId="0" applyFont="1" applyFill="1" applyBorder="1" applyAlignment="1" applyProtection="1">
      <alignment vertical="top" wrapText="1"/>
    </xf>
    <xf numFmtId="0" fontId="21" fillId="6" borderId="5" xfId="0" applyFont="1" applyFill="1" applyBorder="1" applyAlignment="1" applyProtection="1">
      <alignment vertical="top"/>
    </xf>
    <xf numFmtId="0" fontId="28" fillId="6" borderId="7" xfId="0" applyFont="1" applyFill="1" applyBorder="1" applyAlignment="1" applyProtection="1">
      <alignment horizontal="left" vertical="top" wrapText="1"/>
    </xf>
    <xf numFmtId="0" fontId="26" fillId="0" borderId="0" xfId="0" applyFont="1" applyFill="1" applyBorder="1" applyAlignment="1" applyProtection="1">
      <alignment vertical="top" wrapText="1"/>
    </xf>
    <xf numFmtId="0" fontId="14" fillId="0" borderId="0" xfId="0" applyFont="1" applyBorder="1" applyAlignment="1" applyProtection="1">
      <alignment vertical="top"/>
    </xf>
    <xf numFmtId="49" fontId="28" fillId="6" borderId="6" xfId="0" applyNumberFormat="1" applyFont="1" applyFill="1" applyBorder="1" applyAlignment="1" applyProtection="1">
      <alignment horizontal="right" vertical="top"/>
    </xf>
    <xf numFmtId="0" fontId="28" fillId="6" borderId="7" xfId="0" applyFont="1" applyFill="1" applyBorder="1" applyAlignment="1" applyProtection="1">
      <alignment horizontal="right" vertical="top"/>
    </xf>
    <xf numFmtId="9" fontId="26" fillId="0" borderId="0" xfId="52" applyFont="1" applyFill="1" applyBorder="1" applyAlignment="1" applyProtection="1">
      <alignment vertical="top" wrapText="1"/>
    </xf>
    <xf numFmtId="0" fontId="28" fillId="6" borderId="7" xfId="0" applyFont="1" applyFill="1" applyBorder="1" applyAlignment="1" applyProtection="1">
      <alignment horizontal="right" vertical="top" wrapText="1"/>
    </xf>
    <xf numFmtId="9" fontId="2" fillId="0" borderId="9" xfId="52" applyFont="1" applyFill="1" applyBorder="1" applyAlignment="1" applyProtection="1">
      <alignment vertical="top" wrapText="1"/>
    </xf>
    <xf numFmtId="0" fontId="28" fillId="7" borderId="6" xfId="0" applyNumberFormat="1" applyFont="1" applyFill="1" applyBorder="1" applyAlignment="1" applyProtection="1">
      <alignment horizontal="right" vertical="top"/>
    </xf>
    <xf numFmtId="0" fontId="28" fillId="6" borderId="6" xfId="0" applyNumberFormat="1" applyFont="1" applyFill="1" applyBorder="1" applyAlignment="1" applyProtection="1">
      <alignment horizontal="right" vertical="top"/>
    </xf>
    <xf numFmtId="0" fontId="40" fillId="0" borderId="0" xfId="0" applyFont="1" applyBorder="1" applyAlignment="1" applyProtection="1">
      <alignment vertical="top" wrapText="1"/>
    </xf>
    <xf numFmtId="0" fontId="40" fillId="0" borderId="0" xfId="0" applyFont="1" applyFill="1" applyBorder="1" applyAlignment="1" applyProtection="1">
      <alignment vertical="top" wrapText="1"/>
    </xf>
    <xf numFmtId="0" fontId="29" fillId="7" borderId="7"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29" fillId="6" borderId="7" xfId="0" applyFont="1" applyFill="1" applyBorder="1" applyAlignment="1" applyProtection="1">
      <alignment horizontal="left" vertical="top" wrapText="1"/>
    </xf>
    <xf numFmtId="49" fontId="28" fillId="6" borderId="6" xfId="0" applyNumberFormat="1" applyFont="1" applyFill="1" applyBorder="1" applyAlignment="1" applyProtection="1">
      <alignment horizontal="center" vertical="top"/>
    </xf>
    <xf numFmtId="9" fontId="10" fillId="0" borderId="0" xfId="52" applyFont="1" applyFill="1" applyBorder="1" applyAlignment="1" applyProtection="1">
      <alignment vertical="top" wrapText="1"/>
    </xf>
    <xf numFmtId="0" fontId="29" fillId="6" borderId="7" xfId="0" applyFont="1" applyFill="1" applyBorder="1" applyAlignment="1" applyProtection="1">
      <alignment horizontal="right" vertical="top" wrapText="1"/>
    </xf>
    <xf numFmtId="0" fontId="28" fillId="7" borderId="6" xfId="0" quotePrefix="1" applyNumberFormat="1" applyFont="1" applyFill="1" applyBorder="1" applyAlignment="1" applyProtection="1">
      <alignment horizontal="center" vertical="top"/>
    </xf>
    <xf numFmtId="49" fontId="28" fillId="7" borderId="6" xfId="0" quotePrefix="1" applyNumberFormat="1" applyFont="1" applyFill="1" applyBorder="1" applyAlignment="1" applyProtection="1">
      <alignment horizontal="center" vertical="top"/>
    </xf>
    <xf numFmtId="0" fontId="29" fillId="7" borderId="7" xfId="0" applyFont="1" applyFill="1" applyBorder="1" applyAlignment="1" applyProtection="1">
      <alignment horizontal="right" vertical="top" wrapText="1"/>
    </xf>
    <xf numFmtId="0" fontId="28" fillId="6" borderId="6" xfId="0" quotePrefix="1" applyNumberFormat="1" applyFont="1" applyFill="1" applyBorder="1" applyAlignment="1" applyProtection="1">
      <alignment horizontal="center" vertical="top"/>
    </xf>
    <xf numFmtId="0" fontId="10" fillId="0" borderId="0" xfId="0" applyFont="1" applyFill="1" applyBorder="1" applyAlignment="1" applyProtection="1">
      <alignment wrapText="1"/>
    </xf>
    <xf numFmtId="49" fontId="28" fillId="6" borderId="6" xfId="0" quotePrefix="1" applyNumberFormat="1" applyFont="1" applyFill="1" applyBorder="1" applyAlignment="1" applyProtection="1">
      <alignment horizontal="center" vertical="top"/>
    </xf>
    <xf numFmtId="0" fontId="35" fillId="0" borderId="0" xfId="0" applyFont="1" applyFill="1" applyBorder="1" applyAlignment="1" applyProtection="1">
      <alignment vertical="top" wrapText="1"/>
    </xf>
    <xf numFmtId="0" fontId="27"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49" fontId="28" fillId="0" borderId="0" xfId="0" applyNumberFormat="1" applyFont="1" applyBorder="1" applyAlignment="1" applyProtection="1">
      <alignment horizontal="right" vertical="top"/>
    </xf>
    <xf numFmtId="0" fontId="28" fillId="0" borderId="0" xfId="0" applyFont="1" applyFill="1" applyBorder="1" applyAlignment="1" applyProtection="1">
      <alignment horizontal="right" vertical="top" wrapText="1"/>
    </xf>
    <xf numFmtId="0" fontId="17" fillId="0" borderId="0" xfId="0" applyFont="1" applyBorder="1" applyAlignment="1" applyProtection="1">
      <alignment vertical="top" wrapText="1"/>
    </xf>
    <xf numFmtId="0" fontId="29" fillId="0" borderId="0" xfId="0" applyFont="1" applyProtection="1"/>
    <xf numFmtId="0" fontId="10" fillId="2" borderId="9" xfId="0" applyFont="1" applyFill="1" applyBorder="1" applyAlignment="1" applyProtection="1">
      <alignment vertical="top" wrapText="1"/>
    </xf>
    <xf numFmtId="9" fontId="10" fillId="2" borderId="9" xfId="52" applyFont="1" applyFill="1" applyBorder="1" applyAlignment="1" applyProtection="1">
      <alignment vertical="top" wrapText="1"/>
    </xf>
    <xf numFmtId="9" fontId="10" fillId="0" borderId="9" xfId="52" applyFont="1" applyFill="1" applyBorder="1" applyAlignment="1" applyProtection="1">
      <alignment vertical="top" wrapText="1"/>
    </xf>
    <xf numFmtId="0" fontId="10" fillId="2" borderId="9" xfId="0" applyFont="1" applyFill="1" applyBorder="1" applyAlignment="1" applyProtection="1">
      <alignment vertical="center" wrapText="1"/>
    </xf>
    <xf numFmtId="0" fontId="10" fillId="0" borderId="9" xfId="0" applyFont="1" applyFill="1" applyBorder="1" applyAlignment="1" applyProtection="1">
      <alignment vertical="top" wrapText="1"/>
    </xf>
    <xf numFmtId="0" fontId="10" fillId="0" borderId="9" xfId="0" applyFont="1" applyFill="1" applyBorder="1" applyAlignment="1" applyProtection="1">
      <alignment wrapText="1"/>
    </xf>
    <xf numFmtId="0" fontId="35" fillId="2" borderId="9" xfId="0" applyFont="1" applyFill="1" applyBorder="1" applyAlignment="1" applyProtection="1">
      <alignment vertical="top" wrapText="1"/>
    </xf>
    <xf numFmtId="9" fontId="35" fillId="2" borderId="9" xfId="52" applyFont="1" applyFill="1" applyBorder="1" applyAlignment="1" applyProtection="1">
      <alignment vertical="top" wrapText="1"/>
    </xf>
    <xf numFmtId="0" fontId="10" fillId="2" borderId="9" xfId="0" applyFont="1" applyFill="1" applyBorder="1" applyAlignment="1" applyProtection="1">
      <alignment vertical="center" wrapText="1"/>
      <protection locked="0"/>
    </xf>
    <xf numFmtId="0" fontId="10" fillId="2" borderId="9" xfId="0" applyFont="1" applyFill="1" applyBorder="1" applyAlignment="1" applyProtection="1">
      <alignment vertical="top" wrapText="1"/>
      <protection locked="0"/>
    </xf>
    <xf numFmtId="0" fontId="1" fillId="2" borderId="9" xfId="52" applyNumberFormat="1" applyFont="1" applyFill="1" applyBorder="1" applyAlignment="1" applyProtection="1">
      <alignment vertical="top" wrapText="1"/>
      <protection locked="0"/>
    </xf>
    <xf numFmtId="0" fontId="26" fillId="2" borderId="9" xfId="0" applyFont="1" applyFill="1" applyBorder="1" applyAlignment="1" applyProtection="1">
      <alignment vertical="top" wrapText="1"/>
      <protection locked="0"/>
    </xf>
    <xf numFmtId="0" fontId="1" fillId="0" borderId="9" xfId="0" applyFont="1" applyFill="1" applyBorder="1" applyAlignment="1" applyProtection="1">
      <alignment vertical="top" wrapText="1"/>
      <protection locked="0"/>
    </xf>
    <xf numFmtId="0" fontId="0" fillId="0" borderId="0" xfId="0" applyProtection="1">
      <protection locked="0"/>
    </xf>
    <xf numFmtId="49" fontId="28" fillId="7" borderId="6" xfId="0" applyNumberFormat="1" applyFont="1" applyFill="1" applyBorder="1" applyAlignment="1" applyProtection="1">
      <alignment horizontal="right" vertical="top"/>
    </xf>
    <xf numFmtId="0" fontId="17" fillId="7" borderId="6" xfId="0" applyFont="1" applyFill="1" applyBorder="1" applyAlignment="1" applyProtection="1">
      <alignment vertical="top" wrapText="1"/>
    </xf>
    <xf numFmtId="0" fontId="7" fillId="0" borderId="11" xfId="0" applyFont="1" applyFill="1" applyBorder="1" applyAlignment="1" applyProtection="1">
      <alignment vertical="top"/>
    </xf>
    <xf numFmtId="49" fontId="21" fillId="0" borderId="11" xfId="0" applyNumberFormat="1" applyFont="1" applyFill="1" applyBorder="1" applyAlignment="1" applyProtection="1">
      <alignment horizontal="right" vertical="top"/>
    </xf>
    <xf numFmtId="0" fontId="29" fillId="0" borderId="11" xfId="0" applyFont="1" applyFill="1" applyBorder="1" applyAlignment="1" applyProtection="1">
      <alignment horizontal="left" vertical="top" wrapText="1"/>
    </xf>
    <xf numFmtId="0" fontId="6" fillId="0" borderId="11" xfId="0" applyFont="1" applyFill="1" applyBorder="1" applyAlignment="1" applyProtection="1">
      <alignment vertical="top" wrapText="1"/>
    </xf>
    <xf numFmtId="0" fontId="7" fillId="0" borderId="21" xfId="0" applyFont="1" applyFill="1" applyBorder="1" applyAlignment="1" applyProtection="1">
      <alignment vertical="top"/>
    </xf>
    <xf numFmtId="49" fontId="28" fillId="0" borderId="22" xfId="0" applyNumberFormat="1" applyFont="1" applyFill="1" applyBorder="1" applyAlignment="1" applyProtection="1">
      <alignment horizontal="right" vertical="top"/>
    </xf>
    <xf numFmtId="0" fontId="41" fillId="0" borderId="22" xfId="0" applyFont="1" applyFill="1" applyBorder="1" applyAlignment="1" applyProtection="1">
      <alignment horizontal="left" vertical="top" wrapText="1"/>
    </xf>
    <xf numFmtId="0" fontId="6" fillId="0" borderId="22" xfId="0" applyFont="1" applyFill="1" applyBorder="1" applyAlignment="1" applyProtection="1">
      <alignment vertical="top" wrapText="1"/>
    </xf>
    <xf numFmtId="0" fontId="28" fillId="7" borderId="7" xfId="0" applyFont="1" applyFill="1" applyBorder="1" applyAlignment="1" applyProtection="1">
      <alignment vertical="top" wrapText="1"/>
    </xf>
    <xf numFmtId="49" fontId="28" fillId="7" borderId="6" xfId="0" quotePrefix="1" applyNumberFormat="1" applyFont="1" applyFill="1" applyBorder="1" applyAlignment="1" applyProtection="1">
      <alignment horizontal="right" vertical="top"/>
    </xf>
    <xf numFmtId="49" fontId="28" fillId="6" borderId="6" xfId="0" quotePrefix="1" applyNumberFormat="1" applyFont="1" applyFill="1" applyBorder="1" applyAlignment="1" applyProtection="1">
      <alignment horizontal="right" vertical="top"/>
    </xf>
    <xf numFmtId="49" fontId="28" fillId="0" borderId="11" xfId="0" applyNumberFormat="1" applyFont="1" applyFill="1" applyBorder="1" applyAlignment="1" applyProtection="1">
      <alignment horizontal="right" vertical="top"/>
    </xf>
    <xf numFmtId="0" fontId="7" fillId="0" borderId="22" xfId="0" applyFont="1" applyFill="1" applyBorder="1" applyAlignment="1" applyProtection="1">
      <alignment vertical="top"/>
    </xf>
    <xf numFmtId="0" fontId="43" fillId="0" borderId="22" xfId="0" applyFont="1" applyFill="1" applyBorder="1" applyAlignment="1" applyProtection="1">
      <alignment horizontal="left" vertical="top" wrapText="1"/>
    </xf>
    <xf numFmtId="0" fontId="7" fillId="0" borderId="5" xfId="0" applyFont="1" applyFill="1" applyBorder="1" applyAlignment="1" applyProtection="1">
      <alignment vertical="top"/>
    </xf>
    <xf numFmtId="49" fontId="28" fillId="0" borderId="6" xfId="0" quotePrefix="1" applyNumberFormat="1" applyFont="1" applyFill="1" applyBorder="1" applyAlignment="1" applyProtection="1">
      <alignment horizontal="right" vertical="top"/>
    </xf>
    <xf numFmtId="0" fontId="29" fillId="0" borderId="6" xfId="0" applyFont="1" applyFill="1" applyBorder="1" applyAlignment="1" applyProtection="1">
      <alignment horizontal="left" vertical="top" wrapText="1"/>
    </xf>
    <xf numFmtId="0" fontId="6" fillId="0" borderId="6" xfId="0" applyFont="1" applyFill="1" applyBorder="1" applyAlignment="1" applyProtection="1">
      <alignment vertical="top" wrapText="1"/>
    </xf>
    <xf numFmtId="0" fontId="0" fillId="0" borderId="0" xfId="0" applyFont="1" applyBorder="1" applyAlignment="1" applyProtection="1">
      <alignment horizontal="left" vertical="top" wrapText="1"/>
    </xf>
    <xf numFmtId="0" fontId="6" fillId="0" borderId="0" xfId="0" applyFont="1" applyBorder="1" applyAlignment="1" applyProtection="1">
      <alignment vertical="top" wrapText="1"/>
    </xf>
    <xf numFmtId="0" fontId="6" fillId="0" borderId="0" xfId="0" applyFont="1" applyProtection="1"/>
    <xf numFmtId="49" fontId="28" fillId="7" borderId="6" xfId="0" applyNumberFormat="1" applyFont="1" applyFill="1" applyBorder="1" applyAlignment="1" applyProtection="1">
      <alignment horizontal="center" vertical="top"/>
    </xf>
    <xf numFmtId="0" fontId="28" fillId="7" borderId="7" xfId="0" applyFont="1" applyFill="1" applyBorder="1" applyAlignment="1" applyProtection="1">
      <alignment horizontal="right" vertical="top"/>
    </xf>
    <xf numFmtId="0" fontId="28" fillId="7" borderId="7" xfId="0" applyFont="1" applyFill="1" applyBorder="1" applyAlignment="1" applyProtection="1">
      <alignment horizontal="right" vertical="top" wrapText="1"/>
    </xf>
    <xf numFmtId="0" fontId="0" fillId="7" borderId="6" xfId="0" applyFill="1" applyBorder="1" applyAlignment="1" applyProtection="1">
      <alignment vertical="top" wrapText="1"/>
    </xf>
    <xf numFmtId="49" fontId="4" fillId="0" borderId="0" xfId="0" quotePrefix="1" applyNumberFormat="1" applyFont="1" applyBorder="1" applyAlignment="1" applyProtection="1">
      <alignment horizontal="right" vertical="top"/>
    </xf>
    <xf numFmtId="0" fontId="0" fillId="0" borderId="0" xfId="0" applyFont="1" applyBorder="1" applyAlignment="1" applyProtection="1">
      <alignment vertical="top" wrapText="1"/>
    </xf>
    <xf numFmtId="0" fontId="1" fillId="2" borderId="0" xfId="0" applyFont="1" applyFill="1" applyBorder="1" applyAlignment="1" applyProtection="1">
      <alignment vertical="top" wrapText="1"/>
    </xf>
    <xf numFmtId="0" fontId="10" fillId="0" borderId="9" xfId="0" applyFont="1" applyFill="1" applyBorder="1" applyAlignment="1" applyProtection="1">
      <alignment vertical="top" wrapText="1"/>
      <protection locked="0"/>
    </xf>
    <xf numFmtId="9" fontId="10" fillId="2" borderId="9" xfId="52" applyFont="1" applyFill="1" applyBorder="1" applyAlignment="1" applyProtection="1">
      <alignment vertical="top" wrapText="1"/>
      <protection locked="0"/>
    </xf>
    <xf numFmtId="0" fontId="40" fillId="3" borderId="0" xfId="0" applyFont="1" applyFill="1" applyBorder="1" applyAlignment="1" applyProtection="1">
      <alignment vertical="top" wrapText="1"/>
    </xf>
    <xf numFmtId="0" fontId="1" fillId="2" borderId="7" xfId="0" applyFont="1" applyFill="1" applyBorder="1" applyAlignment="1" applyProtection="1">
      <alignment vertical="center" wrapText="1"/>
      <protection locked="0"/>
    </xf>
    <xf numFmtId="0" fontId="29" fillId="0" borderId="0" xfId="0" applyFont="1" applyBorder="1" applyAlignment="1" applyProtection="1">
      <alignment horizontal="left" vertical="top" wrapText="1"/>
    </xf>
    <xf numFmtId="0" fontId="21" fillId="7" borderId="13" xfId="0" applyFont="1" applyFill="1" applyBorder="1" applyAlignment="1" applyProtection="1">
      <alignment vertical="top"/>
    </xf>
    <xf numFmtId="49" fontId="28" fillId="7" borderId="8" xfId="0" applyNumberFormat="1" applyFont="1" applyFill="1" applyBorder="1" applyAlignment="1" applyProtection="1">
      <alignment horizontal="center" vertical="top"/>
    </xf>
    <xf numFmtId="0" fontId="28" fillId="7" borderId="14" xfId="0" applyFont="1" applyFill="1" applyBorder="1" applyAlignment="1" applyProtection="1">
      <alignment horizontal="left" vertical="top" wrapText="1"/>
    </xf>
    <xf numFmtId="0" fontId="21" fillId="6" borderId="23" xfId="0" applyFont="1" applyFill="1" applyBorder="1" applyAlignment="1" applyProtection="1">
      <alignment vertical="top"/>
    </xf>
    <xf numFmtId="49" fontId="28" fillId="6" borderId="24" xfId="0" applyNumberFormat="1" applyFont="1" applyFill="1" applyBorder="1" applyAlignment="1" applyProtection="1">
      <alignment horizontal="center" vertical="top"/>
    </xf>
    <xf numFmtId="0" fontId="29" fillId="6" borderId="25" xfId="0" applyFont="1" applyFill="1" applyBorder="1" applyAlignment="1" applyProtection="1">
      <alignment horizontal="left" vertical="top" wrapText="1"/>
    </xf>
    <xf numFmtId="0" fontId="21" fillId="7" borderId="26" xfId="0" applyFont="1" applyFill="1" applyBorder="1" applyAlignment="1" applyProtection="1">
      <alignment vertical="top"/>
    </xf>
    <xf numFmtId="0" fontId="29" fillId="7" borderId="27" xfId="0" applyFont="1" applyFill="1" applyBorder="1" applyAlignment="1" applyProtection="1">
      <alignment horizontal="left" vertical="top" wrapText="1"/>
    </xf>
    <xf numFmtId="0" fontId="21" fillId="6" borderId="26" xfId="0" applyFont="1" applyFill="1" applyBorder="1" applyAlignment="1" applyProtection="1">
      <alignment vertical="top"/>
    </xf>
    <xf numFmtId="0" fontId="29" fillId="6" borderId="27" xfId="0" applyFont="1" applyFill="1" applyBorder="1" applyAlignment="1" applyProtection="1">
      <alignment horizontal="left" vertical="top" wrapText="1"/>
    </xf>
    <xf numFmtId="0" fontId="28" fillId="7" borderId="27" xfId="0" applyFont="1" applyFill="1" applyBorder="1" applyAlignment="1" applyProtection="1">
      <alignment horizontal="left" vertical="top" wrapText="1"/>
    </xf>
    <xf numFmtId="0" fontId="21" fillId="7" borderId="28" xfId="0" applyFont="1" applyFill="1" applyBorder="1" applyAlignment="1" applyProtection="1">
      <alignment vertical="top"/>
    </xf>
    <xf numFmtId="49" fontId="28" fillId="7" borderId="29" xfId="0" applyNumberFormat="1" applyFont="1" applyFill="1" applyBorder="1" applyAlignment="1" applyProtection="1">
      <alignment horizontal="center" vertical="top"/>
    </xf>
    <xf numFmtId="0" fontId="28" fillId="7" borderId="30" xfId="0" applyFont="1" applyFill="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0" xfId="0" applyFont="1" applyBorder="1" applyAlignment="1" applyProtection="1">
      <alignment vertical="top" wrapText="1"/>
    </xf>
    <xf numFmtId="0" fontId="1" fillId="0" borderId="9" xfId="0" applyFont="1" applyBorder="1" applyAlignment="1" applyProtection="1">
      <alignment vertical="top" wrapText="1"/>
      <protection locked="0"/>
    </xf>
    <xf numFmtId="0" fontId="21" fillId="7" borderId="23" xfId="0" applyFont="1" applyFill="1" applyBorder="1" applyAlignment="1" applyProtection="1">
      <alignment vertical="top"/>
    </xf>
    <xf numFmtId="49" fontId="28" fillId="7" borderId="24" xfId="0" applyNumberFormat="1" applyFont="1" applyFill="1" applyBorder="1" applyAlignment="1" applyProtection="1">
      <alignment horizontal="right" vertical="top"/>
    </xf>
    <xf numFmtId="0" fontId="29" fillId="7" borderId="25" xfId="0" applyFont="1" applyFill="1" applyBorder="1" applyAlignment="1" applyProtection="1">
      <alignment horizontal="left" vertical="top" wrapText="1"/>
    </xf>
    <xf numFmtId="0" fontId="21" fillId="6" borderId="28" xfId="0" applyFont="1" applyFill="1" applyBorder="1" applyAlignment="1" applyProtection="1">
      <alignment vertical="top"/>
    </xf>
    <xf numFmtId="49" fontId="28" fillId="6" borderId="29" xfId="0" applyNumberFormat="1" applyFont="1" applyFill="1" applyBorder="1" applyAlignment="1" applyProtection="1">
      <alignment horizontal="right" vertical="top"/>
    </xf>
    <xf numFmtId="0" fontId="28" fillId="6" borderId="30" xfId="0" applyFont="1" applyFill="1" applyBorder="1" applyAlignment="1" applyProtection="1">
      <alignment horizontal="left" vertical="top" wrapText="1"/>
    </xf>
    <xf numFmtId="0" fontId="7" fillId="7" borderId="23" xfId="0" applyFont="1" applyFill="1" applyBorder="1" applyAlignment="1" applyProtection="1">
      <alignment vertical="top"/>
    </xf>
    <xf numFmtId="0" fontId="29" fillId="7" borderId="24" xfId="0" applyFont="1" applyFill="1" applyBorder="1" applyAlignment="1" applyProtection="1">
      <alignment horizontal="left" vertical="top" wrapText="1"/>
    </xf>
    <xf numFmtId="0" fontId="6" fillId="7" borderId="25" xfId="0" applyFont="1" applyFill="1" applyBorder="1" applyAlignment="1" applyProtection="1">
      <alignment vertical="top" wrapText="1"/>
    </xf>
    <xf numFmtId="0" fontId="7" fillId="6" borderId="26" xfId="0" applyFont="1" applyFill="1" applyBorder="1" applyAlignment="1" applyProtection="1">
      <alignment vertical="top"/>
    </xf>
    <xf numFmtId="0" fontId="29" fillId="6" borderId="6" xfId="0" applyFont="1" applyFill="1" applyBorder="1" applyAlignment="1" applyProtection="1">
      <alignment horizontal="left" vertical="top" wrapText="1"/>
    </xf>
    <xf numFmtId="0" fontId="31" fillId="6" borderId="27" xfId="0" applyFont="1" applyFill="1" applyBorder="1" applyAlignment="1" applyProtection="1">
      <alignment vertical="top" wrapText="1"/>
    </xf>
    <xf numFmtId="0" fontId="7" fillId="7" borderId="26" xfId="0" applyFont="1" applyFill="1" applyBorder="1" applyAlignment="1" applyProtection="1">
      <alignment vertical="top"/>
    </xf>
    <xf numFmtId="0" fontId="29" fillId="7" borderId="6" xfId="0" applyFont="1" applyFill="1" applyBorder="1" applyAlignment="1" applyProtection="1">
      <alignment horizontal="left" vertical="top" wrapText="1"/>
    </xf>
    <xf numFmtId="0" fontId="6" fillId="7" borderId="27" xfId="0" applyFont="1" applyFill="1" applyBorder="1" applyAlignment="1" applyProtection="1">
      <alignment vertical="top" wrapText="1"/>
    </xf>
    <xf numFmtId="0" fontId="6" fillId="6" borderId="27" xfId="0" applyFont="1" applyFill="1" applyBorder="1" applyAlignment="1" applyProtection="1">
      <alignment vertical="top" wrapText="1"/>
    </xf>
    <xf numFmtId="0" fontId="31" fillId="7" borderId="27" xfId="0" applyFont="1" applyFill="1" applyBorder="1" applyAlignment="1" applyProtection="1">
      <alignment vertical="top" wrapText="1"/>
    </xf>
    <xf numFmtId="0" fontId="7" fillId="6" borderId="28" xfId="0" applyFont="1" applyFill="1" applyBorder="1" applyAlignment="1" applyProtection="1">
      <alignment vertical="top"/>
    </xf>
    <xf numFmtId="0" fontId="28" fillId="6" borderId="29" xfId="0" applyFont="1" applyFill="1" applyBorder="1" applyAlignment="1" applyProtection="1">
      <alignment horizontal="left" vertical="top" wrapText="1"/>
    </xf>
    <xf numFmtId="0" fontId="6" fillId="6" borderId="30" xfId="0" applyFont="1" applyFill="1" applyBorder="1" applyAlignment="1" applyProtection="1">
      <alignment vertical="top" wrapText="1"/>
    </xf>
    <xf numFmtId="0" fontId="10" fillId="2" borderId="36" xfId="0" applyFont="1" applyFill="1" applyBorder="1" applyAlignment="1" applyProtection="1">
      <alignment vertical="top" wrapText="1"/>
      <protection locked="0"/>
    </xf>
    <xf numFmtId="0" fontId="30" fillId="2" borderId="36" xfId="0" applyFont="1" applyFill="1" applyBorder="1" applyAlignment="1" applyProtection="1">
      <alignment vertical="top" wrapText="1"/>
      <protection locked="0"/>
    </xf>
    <xf numFmtId="0" fontId="0" fillId="0" borderId="0" xfId="0" applyFont="1" applyBorder="1" applyAlignment="1" applyProtection="1">
      <alignment vertical="top"/>
    </xf>
    <xf numFmtId="49" fontId="28" fillId="7" borderId="29" xfId="0" applyNumberFormat="1" applyFont="1" applyFill="1" applyBorder="1" applyAlignment="1" applyProtection="1">
      <alignment horizontal="right" vertical="top"/>
    </xf>
    <xf numFmtId="0" fontId="10" fillId="2" borderId="9" xfId="0" applyFont="1" applyFill="1" applyBorder="1" applyAlignment="1" applyProtection="1">
      <alignment horizontal="left" vertical="top" wrapText="1"/>
      <protection locked="0"/>
    </xf>
    <xf numFmtId="9" fontId="10" fillId="0" borderId="9" xfId="52" applyFont="1" applyFill="1" applyBorder="1" applyAlignment="1" applyProtection="1">
      <alignment vertical="top" wrapText="1"/>
      <protection locked="0"/>
    </xf>
    <xf numFmtId="0" fontId="10" fillId="0" borderId="9" xfId="0" applyFont="1" applyBorder="1" applyAlignment="1" applyProtection="1">
      <alignment vertical="top" wrapText="1"/>
      <protection locked="0"/>
    </xf>
    <xf numFmtId="0" fontId="6" fillId="0" borderId="0" xfId="0" applyFont="1" applyFill="1" applyBorder="1" applyAlignment="1" applyProtection="1">
      <alignment horizontal="left" vertical="top" wrapText="1"/>
    </xf>
    <xf numFmtId="0" fontId="28" fillId="7" borderId="25" xfId="0" applyFont="1" applyFill="1" applyBorder="1" applyAlignment="1" applyProtection="1">
      <alignment horizontal="left" vertical="top" wrapText="1"/>
    </xf>
    <xf numFmtId="0" fontId="28" fillId="6" borderId="27" xfId="0" applyFont="1" applyFill="1" applyBorder="1" applyAlignment="1" applyProtection="1">
      <alignment horizontal="left" vertical="top" wrapText="1"/>
    </xf>
    <xf numFmtId="0" fontId="28" fillId="7" borderId="27" xfId="0" applyFont="1" applyFill="1" applyBorder="1" applyAlignment="1" applyProtection="1">
      <alignment horizontal="right" vertical="top" wrapText="1"/>
    </xf>
    <xf numFmtId="0" fontId="28" fillId="7" borderId="27" xfId="0" applyFont="1" applyFill="1" applyBorder="1" applyAlignment="1" applyProtection="1">
      <alignment vertical="top" wrapText="1"/>
    </xf>
    <xf numFmtId="0" fontId="21" fillId="7" borderId="15" xfId="0" applyFont="1" applyFill="1" applyBorder="1" applyAlignment="1" applyProtection="1">
      <alignment vertical="top"/>
    </xf>
    <xf numFmtId="49" fontId="28" fillId="7" borderId="16" xfId="0" applyNumberFormat="1" applyFont="1" applyFill="1" applyBorder="1" applyAlignment="1" applyProtection="1">
      <alignment horizontal="right" vertical="top"/>
    </xf>
    <xf numFmtId="0" fontId="44" fillId="7" borderId="16" xfId="0" applyFont="1" applyFill="1" applyBorder="1" applyAlignment="1" applyProtection="1">
      <alignment vertical="top"/>
    </xf>
    <xf numFmtId="0" fontId="29" fillId="7" borderId="17" xfId="0" applyFont="1" applyFill="1" applyBorder="1" applyAlignment="1" applyProtection="1">
      <alignment vertical="top" wrapText="1"/>
    </xf>
    <xf numFmtId="0" fontId="21" fillId="7" borderId="18" xfId="0" applyFont="1" applyFill="1" applyBorder="1" applyAlignment="1" applyProtection="1">
      <alignment vertical="top"/>
    </xf>
    <xf numFmtId="49" fontId="28" fillId="7" borderId="0" xfId="0" applyNumberFormat="1" applyFont="1" applyFill="1" applyBorder="1" applyAlignment="1" applyProtection="1">
      <alignment horizontal="right" vertical="top"/>
    </xf>
    <xf numFmtId="0" fontId="29" fillId="7" borderId="31" xfId="0" applyFont="1" applyFill="1" applyBorder="1" applyAlignment="1" applyProtection="1">
      <alignment vertical="top" wrapText="1"/>
    </xf>
    <xf numFmtId="0" fontId="21" fillId="7" borderId="19" xfId="0" applyFont="1" applyFill="1" applyBorder="1" applyAlignment="1" applyProtection="1">
      <alignment vertical="top"/>
    </xf>
    <xf numFmtId="49" fontId="28" fillId="7" borderId="20" xfId="0" applyNumberFormat="1" applyFont="1" applyFill="1" applyBorder="1" applyAlignment="1" applyProtection="1">
      <alignment horizontal="right" vertical="top"/>
    </xf>
    <xf numFmtId="0" fontId="21" fillId="0" borderId="0" xfId="0" applyFont="1" applyBorder="1" applyAlignment="1" applyProtection="1">
      <alignment vertical="top"/>
    </xf>
    <xf numFmtId="0" fontId="43" fillId="0" borderId="0" xfId="0" applyFont="1" applyBorder="1" applyAlignment="1" applyProtection="1">
      <alignment horizontal="left" vertical="top" wrapText="1"/>
    </xf>
    <xf numFmtId="0" fontId="29" fillId="0" borderId="0" xfId="0" applyFont="1" applyBorder="1" applyAlignment="1" applyProtection="1">
      <alignment vertical="top" wrapText="1"/>
    </xf>
    <xf numFmtId="0" fontId="21" fillId="6" borderId="15" xfId="0" applyFont="1" applyFill="1" applyBorder="1" applyAlignment="1" applyProtection="1">
      <alignment vertical="top"/>
    </xf>
    <xf numFmtId="49" fontId="28" fillId="6" borderId="16" xfId="0" applyNumberFormat="1" applyFont="1" applyFill="1" applyBorder="1" applyAlignment="1" applyProtection="1">
      <alignment horizontal="right" vertical="top"/>
    </xf>
    <xf numFmtId="0" fontId="44" fillId="6" borderId="16" xfId="0" applyFont="1" applyFill="1" applyBorder="1" applyAlignment="1" applyProtection="1">
      <alignment vertical="top"/>
    </xf>
    <xf numFmtId="0" fontId="29" fillId="6" borderId="17" xfId="0" applyFont="1" applyFill="1" applyBorder="1" applyAlignment="1" applyProtection="1">
      <alignment vertical="top" wrapText="1"/>
    </xf>
    <xf numFmtId="0" fontId="21" fillId="6" borderId="18" xfId="0" applyFont="1" applyFill="1" applyBorder="1" applyAlignment="1" applyProtection="1">
      <alignment vertical="top"/>
    </xf>
    <xf numFmtId="49" fontId="28" fillId="6" borderId="0" xfId="0" applyNumberFormat="1" applyFont="1" applyFill="1" applyBorder="1" applyAlignment="1" applyProtection="1">
      <alignment horizontal="right" vertical="top"/>
    </xf>
    <xf numFmtId="0" fontId="29" fillId="6" borderId="9" xfId="0" applyFont="1" applyFill="1" applyBorder="1" applyAlignment="1" applyProtection="1">
      <alignment vertical="top" wrapText="1"/>
    </xf>
    <xf numFmtId="0" fontId="21" fillId="6" borderId="19" xfId="0" applyFont="1" applyFill="1" applyBorder="1" applyAlignment="1" applyProtection="1">
      <alignment vertical="top"/>
    </xf>
    <xf numFmtId="49" fontId="28" fillId="6" borderId="20" xfId="0" applyNumberFormat="1" applyFont="1" applyFill="1" applyBorder="1" applyAlignment="1" applyProtection="1">
      <alignment horizontal="right" vertical="top"/>
    </xf>
    <xf numFmtId="0" fontId="29" fillId="6" borderId="32" xfId="0" applyFont="1" applyFill="1" applyBorder="1" applyAlignment="1" applyProtection="1">
      <alignment vertical="top" wrapText="1"/>
    </xf>
    <xf numFmtId="0" fontId="37" fillId="0" borderId="0" xfId="0" applyFont="1" applyBorder="1" applyAlignment="1" applyProtection="1">
      <alignment vertical="top"/>
    </xf>
    <xf numFmtId="0" fontId="14" fillId="0" borderId="0" xfId="0" applyFont="1" applyAlignment="1">
      <alignment horizontal="center" vertical="center"/>
    </xf>
    <xf numFmtId="0" fontId="0" fillId="3" borderId="0" xfId="0" applyFill="1" applyAlignment="1">
      <alignment horizontal="left" vertical="top" wrapText="1"/>
    </xf>
    <xf numFmtId="0" fontId="1" fillId="0" borderId="1" xfId="0" applyFont="1" applyFill="1" applyBorder="1" applyAlignment="1" applyProtection="1">
      <alignment horizontal="left"/>
    </xf>
    <xf numFmtId="0" fontId="1" fillId="0" borderId="1" xfId="0" applyFont="1" applyBorder="1" applyAlignment="1" applyProtection="1">
      <alignment horizontal="center" wrapText="1"/>
    </xf>
    <xf numFmtId="0" fontId="29" fillId="7" borderId="0" xfId="0" applyFont="1" applyFill="1" applyBorder="1" applyAlignment="1" applyProtection="1">
      <alignment horizontal="left" vertical="top" wrapText="1"/>
    </xf>
    <xf numFmtId="0" fontId="29" fillId="7" borderId="20" xfId="0" applyFont="1" applyFill="1" applyBorder="1" applyAlignment="1" applyProtection="1">
      <alignment horizontal="left" vertical="top" wrapText="1"/>
    </xf>
    <xf numFmtId="0" fontId="29" fillId="6" borderId="0" xfId="0" applyFont="1" applyFill="1" applyBorder="1" applyAlignment="1" applyProtection="1">
      <alignment horizontal="left" vertical="top" wrapText="1"/>
    </xf>
    <xf numFmtId="0" fontId="29" fillId="6" borderId="20" xfId="0" applyFont="1" applyFill="1" applyBorder="1" applyAlignment="1" applyProtection="1">
      <alignment horizontal="left" vertical="top" wrapText="1"/>
    </xf>
    <xf numFmtId="0" fontId="1" fillId="0" borderId="1" xfId="0" applyFont="1" applyFill="1" applyBorder="1" applyAlignment="1" applyProtection="1">
      <alignment horizontal="left"/>
      <protection locked="0"/>
    </xf>
    <xf numFmtId="0" fontId="0" fillId="0" borderId="0" xfId="0" applyFont="1" applyBorder="1" applyAlignment="1" applyProtection="1">
      <alignment horizontal="left" vertical="top" wrapText="1"/>
      <protection locked="0"/>
    </xf>
  </cellXfs>
  <cellStyles count="5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 name="Normal 2" xfId="1"/>
    <cellStyle name="Percent" xfId="52" builtinId="5"/>
  </cellStyles>
  <dxfs count="16">
    <dxf>
      <font>
        <color theme="1"/>
      </font>
    </dxf>
    <dxf>
      <font>
        <color theme="1"/>
      </font>
    </dxf>
    <dxf>
      <font>
        <color theme="1"/>
      </font>
    </dxf>
    <dxf>
      <font>
        <color theme="1"/>
      </font>
    </dxf>
    <dxf>
      <font>
        <color theme="1"/>
      </font>
    </dxf>
    <dxf>
      <font>
        <color theme="1"/>
      </font>
    </dxf>
    <dxf>
      <font>
        <color theme="1"/>
      </font>
    </dxf>
    <dxf>
      <font>
        <color theme="1"/>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auto="1"/>
      </font>
      <fill>
        <patternFill>
          <bgColor theme="0"/>
        </patternFill>
      </fill>
    </dxf>
    <dxf>
      <font>
        <color auto="1"/>
      </font>
      <fill>
        <patternFill patternType="none">
          <bgColor auto="1"/>
        </patternFill>
      </fill>
    </dxf>
    <dxf>
      <font>
        <color theme="1"/>
      </font>
      <fill>
        <patternFill patternType="none">
          <bgColor auto="1"/>
        </patternFill>
      </fill>
    </dxf>
    <dxf>
      <font>
        <color auto="1"/>
      </font>
      <fill>
        <patternFill patternType="none">
          <bgColor auto="1"/>
        </patternFill>
      </fill>
    </dxf>
    <dxf>
      <font>
        <color auto="1"/>
      </font>
      <fill>
        <patternFill>
          <bgColor theme="0"/>
        </patternFill>
      </fill>
    </dxf>
  </dxfs>
  <tableStyles count="0" defaultTableStyle="TableStyleMedium2" defaultPivotStyle="PivotStyleLight16"/>
  <colors>
    <mruColors>
      <color rgb="FF0066CC"/>
      <color rgb="FF0099CC"/>
      <color rgb="FF0000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4'!E11"/><Relationship Id="rId13" Type="http://schemas.openxmlformats.org/officeDocument/2006/relationships/hyperlink" Target="#'10'!E11"/><Relationship Id="rId3" Type="http://schemas.openxmlformats.org/officeDocument/2006/relationships/hyperlink" Target="#'13'!E11"/><Relationship Id="rId7" Type="http://schemas.openxmlformats.org/officeDocument/2006/relationships/hyperlink" Target="#'3'!E11"/><Relationship Id="rId12" Type="http://schemas.openxmlformats.org/officeDocument/2006/relationships/hyperlink" Target="#'8'!E11"/><Relationship Id="rId17" Type="http://schemas.openxmlformats.org/officeDocument/2006/relationships/hyperlink" Target="#'9'!E11"/><Relationship Id="rId2" Type="http://schemas.openxmlformats.org/officeDocument/2006/relationships/hyperlink" Target="#'16'!E11"/><Relationship Id="rId16" Type="http://schemas.openxmlformats.org/officeDocument/2006/relationships/hyperlink" Target="#'Introduction and instructions'!A1"/><Relationship Id="rId1" Type="http://schemas.openxmlformats.org/officeDocument/2006/relationships/hyperlink" Target="#'15'!E11"/><Relationship Id="rId6" Type="http://schemas.openxmlformats.org/officeDocument/2006/relationships/hyperlink" Target="#'2'!E11"/><Relationship Id="rId11" Type="http://schemas.openxmlformats.org/officeDocument/2006/relationships/hyperlink" Target="#'7'!E11"/><Relationship Id="rId5" Type="http://schemas.openxmlformats.org/officeDocument/2006/relationships/hyperlink" Target="#'1'!E11"/><Relationship Id="rId15" Type="http://schemas.openxmlformats.org/officeDocument/2006/relationships/hyperlink" Target="#'12'!E11"/><Relationship Id="rId10" Type="http://schemas.openxmlformats.org/officeDocument/2006/relationships/hyperlink" Target="#'6'!E11"/><Relationship Id="rId4" Type="http://schemas.openxmlformats.org/officeDocument/2006/relationships/hyperlink" Target="#'14'!E11"/><Relationship Id="rId9" Type="http://schemas.openxmlformats.org/officeDocument/2006/relationships/hyperlink" Target="#'5'!E11"/><Relationship Id="rId14" Type="http://schemas.openxmlformats.org/officeDocument/2006/relationships/hyperlink" Target="#'11'!E11"/></Relationships>
</file>

<file path=xl/drawings/_rels/drawing2.xml.rels><?xml version="1.0" encoding="UTF-8" standalone="yes"?>
<Relationships xmlns="http://schemas.openxmlformats.org/package/2006/relationships"><Relationship Id="rId1" Type="http://schemas.openxmlformats.org/officeDocument/2006/relationships/hyperlink" Target="#MainMenu!A1"/></Relationships>
</file>

<file path=xl/drawings/_rels/drawing3.xml.rels><?xml version="1.0" encoding="UTF-8" standalone="yes"?>
<Relationships xmlns="http://schemas.openxmlformats.org/package/2006/relationships"><Relationship Id="rId8" Type="http://schemas.openxmlformats.org/officeDocument/2006/relationships/hyperlink" Target="#'7'!E10"/><Relationship Id="rId13" Type="http://schemas.openxmlformats.org/officeDocument/2006/relationships/hyperlink" Target="#'13'!E10"/><Relationship Id="rId3" Type="http://schemas.openxmlformats.org/officeDocument/2006/relationships/hyperlink" Target="#'2'!E11"/><Relationship Id="rId7" Type="http://schemas.openxmlformats.org/officeDocument/2006/relationships/hyperlink" Target="#'6'!E10"/><Relationship Id="rId12" Type="http://schemas.openxmlformats.org/officeDocument/2006/relationships/hyperlink" Target="#'12'!E10"/><Relationship Id="rId17" Type="http://schemas.openxmlformats.org/officeDocument/2006/relationships/hyperlink" Target="#'10'!E10"/><Relationship Id="rId2" Type="http://schemas.openxmlformats.org/officeDocument/2006/relationships/hyperlink" Target="#MainMenu!A1"/><Relationship Id="rId16" Type="http://schemas.openxmlformats.org/officeDocument/2006/relationships/hyperlink" Target="#'16'!E10"/><Relationship Id="rId1" Type="http://schemas.openxmlformats.org/officeDocument/2006/relationships/hyperlink" Target="#'2'!E10"/><Relationship Id="rId6" Type="http://schemas.openxmlformats.org/officeDocument/2006/relationships/hyperlink" Target="#'5'!E10"/><Relationship Id="rId11" Type="http://schemas.openxmlformats.org/officeDocument/2006/relationships/hyperlink" Target="#'11'!E10"/><Relationship Id="rId5" Type="http://schemas.openxmlformats.org/officeDocument/2006/relationships/hyperlink" Target="#'4'!E11"/><Relationship Id="rId15" Type="http://schemas.openxmlformats.org/officeDocument/2006/relationships/hyperlink" Target="#'15'!E10"/><Relationship Id="rId10" Type="http://schemas.openxmlformats.org/officeDocument/2006/relationships/hyperlink" Target="#'9'!E10"/><Relationship Id="rId4" Type="http://schemas.openxmlformats.org/officeDocument/2006/relationships/hyperlink" Target="#'3'!E11"/><Relationship Id="rId9" Type="http://schemas.openxmlformats.org/officeDocument/2006/relationships/hyperlink" Target="#'8'!E10"/><Relationship Id="rId14" Type="http://schemas.openxmlformats.org/officeDocument/2006/relationships/hyperlink" Target="#'14'!E10"/></Relationships>
</file>

<file path=xl/drawings/_rels/drawing4.xml.rels><?xml version="1.0" encoding="UTF-8" standalone="yes"?>
<Relationships xmlns="http://schemas.openxmlformats.org/package/2006/relationships"><Relationship Id="rId8" Type="http://schemas.openxmlformats.org/officeDocument/2006/relationships/hyperlink" Target="#'7'!E10"/><Relationship Id="rId13" Type="http://schemas.openxmlformats.org/officeDocument/2006/relationships/hyperlink" Target="#'12'!E10"/><Relationship Id="rId18" Type="http://schemas.openxmlformats.org/officeDocument/2006/relationships/hyperlink" Target="#'10'!E10"/><Relationship Id="rId3" Type="http://schemas.openxmlformats.org/officeDocument/2006/relationships/hyperlink" Target="#MainMenu!A1"/><Relationship Id="rId7" Type="http://schemas.openxmlformats.org/officeDocument/2006/relationships/hyperlink" Target="#'6'!E10"/><Relationship Id="rId12" Type="http://schemas.openxmlformats.org/officeDocument/2006/relationships/hyperlink" Target="#'11'!E10"/><Relationship Id="rId17" Type="http://schemas.openxmlformats.org/officeDocument/2006/relationships/hyperlink" Target="#'16'!E10"/><Relationship Id="rId2" Type="http://schemas.openxmlformats.org/officeDocument/2006/relationships/hyperlink" Target="#'1'!E10"/><Relationship Id="rId16" Type="http://schemas.openxmlformats.org/officeDocument/2006/relationships/hyperlink" Target="#'15'!E10"/><Relationship Id="rId1" Type="http://schemas.openxmlformats.org/officeDocument/2006/relationships/hyperlink" Target="#'3'!E10"/><Relationship Id="rId6" Type="http://schemas.openxmlformats.org/officeDocument/2006/relationships/hyperlink" Target="#'5'!E10"/><Relationship Id="rId11" Type="http://schemas.openxmlformats.org/officeDocument/2006/relationships/hyperlink" Target="#'1'!E11"/><Relationship Id="rId5" Type="http://schemas.openxmlformats.org/officeDocument/2006/relationships/hyperlink" Target="#'4'!E11"/><Relationship Id="rId15" Type="http://schemas.openxmlformats.org/officeDocument/2006/relationships/hyperlink" Target="#'14'!E10"/><Relationship Id="rId10" Type="http://schemas.openxmlformats.org/officeDocument/2006/relationships/hyperlink" Target="#'9'!E10"/><Relationship Id="rId4" Type="http://schemas.openxmlformats.org/officeDocument/2006/relationships/hyperlink" Target="#'3'!E11"/><Relationship Id="rId9" Type="http://schemas.openxmlformats.org/officeDocument/2006/relationships/hyperlink" Target="#'8'!E10"/><Relationship Id="rId14" Type="http://schemas.openxmlformats.org/officeDocument/2006/relationships/hyperlink" Target="#'13'!E10"/></Relationships>
</file>

<file path=xl/drawings/_rels/drawing5.xml.rels><?xml version="1.0" encoding="UTF-8" standalone="yes"?>
<Relationships xmlns="http://schemas.openxmlformats.org/package/2006/relationships"><Relationship Id="rId8" Type="http://schemas.openxmlformats.org/officeDocument/2006/relationships/hyperlink" Target="#'9'!E10"/><Relationship Id="rId13" Type="http://schemas.openxmlformats.org/officeDocument/2006/relationships/hyperlink" Target="#'14'!E10"/><Relationship Id="rId3" Type="http://schemas.openxmlformats.org/officeDocument/2006/relationships/hyperlink" Target="#MainMenu!A1"/><Relationship Id="rId7" Type="http://schemas.openxmlformats.org/officeDocument/2006/relationships/hyperlink" Target="#'8'!E10"/><Relationship Id="rId12" Type="http://schemas.openxmlformats.org/officeDocument/2006/relationships/hyperlink" Target="#'13'!E10"/><Relationship Id="rId2" Type="http://schemas.openxmlformats.org/officeDocument/2006/relationships/hyperlink" Target="#'2'!E11"/><Relationship Id="rId16" Type="http://schemas.openxmlformats.org/officeDocument/2006/relationships/hyperlink" Target="#'10'!E10"/><Relationship Id="rId1" Type="http://schemas.openxmlformats.org/officeDocument/2006/relationships/hyperlink" Target="#'4'!E11"/><Relationship Id="rId6" Type="http://schemas.openxmlformats.org/officeDocument/2006/relationships/hyperlink" Target="#'7'!E10"/><Relationship Id="rId11" Type="http://schemas.openxmlformats.org/officeDocument/2006/relationships/hyperlink" Target="#'12'!E10"/><Relationship Id="rId5" Type="http://schemas.openxmlformats.org/officeDocument/2006/relationships/hyperlink" Target="#'6'!E10"/><Relationship Id="rId15" Type="http://schemas.openxmlformats.org/officeDocument/2006/relationships/hyperlink" Target="#'16'!E10"/><Relationship Id="rId10" Type="http://schemas.openxmlformats.org/officeDocument/2006/relationships/hyperlink" Target="#'11'!E10"/><Relationship Id="rId4" Type="http://schemas.openxmlformats.org/officeDocument/2006/relationships/hyperlink" Target="#'5'!E10"/><Relationship Id="rId9" Type="http://schemas.openxmlformats.org/officeDocument/2006/relationships/hyperlink" Target="#'1'!E10"/><Relationship Id="rId14" Type="http://schemas.openxmlformats.org/officeDocument/2006/relationships/hyperlink" Target="#'15'!E10"/></Relationships>
</file>

<file path=xl/drawings/_rels/drawing6.xml.rels><?xml version="1.0" encoding="UTF-8" standalone="yes"?>
<Relationships xmlns="http://schemas.openxmlformats.org/package/2006/relationships"><Relationship Id="rId8" Type="http://schemas.openxmlformats.org/officeDocument/2006/relationships/hyperlink" Target="#'8'!E10"/><Relationship Id="rId13" Type="http://schemas.openxmlformats.org/officeDocument/2006/relationships/hyperlink" Target="#'13'!E10"/><Relationship Id="rId3" Type="http://schemas.openxmlformats.org/officeDocument/2006/relationships/hyperlink" Target="#MainMenu!A1"/><Relationship Id="rId7" Type="http://schemas.openxmlformats.org/officeDocument/2006/relationships/hyperlink" Target="#'7'!E10"/><Relationship Id="rId12" Type="http://schemas.openxmlformats.org/officeDocument/2006/relationships/hyperlink" Target="#'12'!E10"/><Relationship Id="rId17" Type="http://schemas.openxmlformats.org/officeDocument/2006/relationships/hyperlink" Target="#'10'!E10"/><Relationship Id="rId2" Type="http://schemas.openxmlformats.org/officeDocument/2006/relationships/hyperlink" Target="#'3'!E11"/><Relationship Id="rId16" Type="http://schemas.openxmlformats.org/officeDocument/2006/relationships/hyperlink" Target="#'16'!E10"/><Relationship Id="rId1" Type="http://schemas.openxmlformats.org/officeDocument/2006/relationships/hyperlink" Target="#'5'!E11"/><Relationship Id="rId6" Type="http://schemas.openxmlformats.org/officeDocument/2006/relationships/hyperlink" Target="#'6'!E10"/><Relationship Id="rId11" Type="http://schemas.openxmlformats.org/officeDocument/2006/relationships/hyperlink" Target="#'11'!E10"/><Relationship Id="rId5" Type="http://schemas.openxmlformats.org/officeDocument/2006/relationships/hyperlink" Target="#'5'!E10"/><Relationship Id="rId15" Type="http://schemas.openxmlformats.org/officeDocument/2006/relationships/hyperlink" Target="#'15'!E10"/><Relationship Id="rId10" Type="http://schemas.openxmlformats.org/officeDocument/2006/relationships/hyperlink" Target="#'1'!E10"/><Relationship Id="rId4" Type="http://schemas.openxmlformats.org/officeDocument/2006/relationships/hyperlink" Target="#'2'!E11"/><Relationship Id="rId9" Type="http://schemas.openxmlformats.org/officeDocument/2006/relationships/hyperlink" Target="#'9'!E10"/><Relationship Id="rId14" Type="http://schemas.openxmlformats.org/officeDocument/2006/relationships/hyperlink" Target="#'14'!E10"/></Relationships>
</file>

<file path=xl/drawings/_rels/drawing7.xml.rels><?xml version="1.0" encoding="UTF-8" standalone="yes"?>
<Relationships xmlns="http://schemas.openxmlformats.org/package/2006/relationships"><Relationship Id="rId8" Type="http://schemas.openxmlformats.org/officeDocument/2006/relationships/hyperlink" Target="#'8'!E10"/><Relationship Id="rId13" Type="http://schemas.openxmlformats.org/officeDocument/2006/relationships/hyperlink" Target="#'13'!E10"/><Relationship Id="rId3" Type="http://schemas.openxmlformats.org/officeDocument/2006/relationships/hyperlink" Target="#MainMenu!A1"/><Relationship Id="rId7" Type="http://schemas.openxmlformats.org/officeDocument/2006/relationships/hyperlink" Target="#'7'!E10"/><Relationship Id="rId12" Type="http://schemas.openxmlformats.org/officeDocument/2006/relationships/hyperlink" Target="#'12'!E10"/><Relationship Id="rId17" Type="http://schemas.openxmlformats.org/officeDocument/2006/relationships/hyperlink" Target="#'10'!E10"/><Relationship Id="rId2" Type="http://schemas.openxmlformats.org/officeDocument/2006/relationships/hyperlink" Target="#'4'!E11"/><Relationship Id="rId16" Type="http://schemas.openxmlformats.org/officeDocument/2006/relationships/hyperlink" Target="#'16'!E10"/><Relationship Id="rId1" Type="http://schemas.openxmlformats.org/officeDocument/2006/relationships/hyperlink" Target="#'6'!E11"/><Relationship Id="rId6" Type="http://schemas.openxmlformats.org/officeDocument/2006/relationships/hyperlink" Target="#'6'!E10"/><Relationship Id="rId11" Type="http://schemas.openxmlformats.org/officeDocument/2006/relationships/hyperlink" Target="#'11'!E10"/><Relationship Id="rId5" Type="http://schemas.openxmlformats.org/officeDocument/2006/relationships/hyperlink" Target="#'3'!E11"/><Relationship Id="rId15" Type="http://schemas.openxmlformats.org/officeDocument/2006/relationships/hyperlink" Target="#'15'!E10"/><Relationship Id="rId10" Type="http://schemas.openxmlformats.org/officeDocument/2006/relationships/hyperlink" Target="#'1'!E10"/><Relationship Id="rId4" Type="http://schemas.openxmlformats.org/officeDocument/2006/relationships/hyperlink" Target="#'2'!E11"/><Relationship Id="rId9" Type="http://schemas.openxmlformats.org/officeDocument/2006/relationships/hyperlink" Target="#'9'!E10"/><Relationship Id="rId14" Type="http://schemas.openxmlformats.org/officeDocument/2006/relationships/hyperlink" Target="#'14'!E10"/></Relationships>
</file>

<file path=xl/drawings/_rels/drawing8.xml.rels><?xml version="1.0" encoding="UTF-8" standalone="yes"?>
<Relationships xmlns="http://schemas.openxmlformats.org/package/2006/relationships"><Relationship Id="rId8" Type="http://schemas.openxmlformats.org/officeDocument/2006/relationships/hyperlink" Target="#'7'!E10"/><Relationship Id="rId13" Type="http://schemas.openxmlformats.org/officeDocument/2006/relationships/hyperlink" Target="#'12'!E10"/><Relationship Id="rId18" Type="http://schemas.openxmlformats.org/officeDocument/2006/relationships/hyperlink" Target="#'10'!E10"/><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1'!E10"/><Relationship Id="rId17" Type="http://schemas.openxmlformats.org/officeDocument/2006/relationships/hyperlink" Target="#'16'!E10"/><Relationship Id="rId2" Type="http://schemas.openxmlformats.org/officeDocument/2006/relationships/hyperlink" Target="#'5'!E11"/><Relationship Id="rId16" Type="http://schemas.openxmlformats.org/officeDocument/2006/relationships/hyperlink" Target="#'15'!E10"/><Relationship Id="rId1" Type="http://schemas.openxmlformats.org/officeDocument/2006/relationships/hyperlink" Target="#'7'!A1"/><Relationship Id="rId6" Type="http://schemas.openxmlformats.org/officeDocument/2006/relationships/hyperlink" Target="#'4'!E11"/><Relationship Id="rId11" Type="http://schemas.openxmlformats.org/officeDocument/2006/relationships/hyperlink" Target="#'1'!E10"/><Relationship Id="rId5" Type="http://schemas.openxmlformats.org/officeDocument/2006/relationships/hyperlink" Target="#'3'!E11"/><Relationship Id="rId15" Type="http://schemas.openxmlformats.org/officeDocument/2006/relationships/hyperlink" Target="#'14'!E10"/><Relationship Id="rId10" Type="http://schemas.openxmlformats.org/officeDocument/2006/relationships/hyperlink" Target="#'9'!E10"/><Relationship Id="rId4" Type="http://schemas.openxmlformats.org/officeDocument/2006/relationships/hyperlink" Target="#'2'!E11"/><Relationship Id="rId9" Type="http://schemas.openxmlformats.org/officeDocument/2006/relationships/hyperlink" Target="#'8'!E10"/><Relationship Id="rId14" Type="http://schemas.openxmlformats.org/officeDocument/2006/relationships/hyperlink" Target="#'13'!E10"/></Relationships>
</file>

<file path=xl/drawings/_rels/drawing9.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1'!E10"/><Relationship Id="rId18" Type="http://schemas.openxmlformats.org/officeDocument/2006/relationships/hyperlink" Target="#'10'!E10"/><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E10"/><Relationship Id="rId17" Type="http://schemas.openxmlformats.org/officeDocument/2006/relationships/hyperlink" Target="#'16'!E10"/><Relationship Id="rId2" Type="http://schemas.openxmlformats.org/officeDocument/2006/relationships/hyperlink" Target="#'6'!E11"/><Relationship Id="rId16" Type="http://schemas.openxmlformats.org/officeDocument/2006/relationships/hyperlink" Target="#'15'!E10"/><Relationship Id="rId1" Type="http://schemas.openxmlformats.org/officeDocument/2006/relationships/hyperlink" Target="#'8'!E11"/><Relationship Id="rId6" Type="http://schemas.openxmlformats.org/officeDocument/2006/relationships/hyperlink" Target="#'4'!E11"/><Relationship Id="rId11" Type="http://schemas.openxmlformats.org/officeDocument/2006/relationships/hyperlink" Target="#'13'!E10"/><Relationship Id="rId5" Type="http://schemas.openxmlformats.org/officeDocument/2006/relationships/hyperlink" Target="#'3'!E11"/><Relationship Id="rId15" Type="http://schemas.openxmlformats.org/officeDocument/2006/relationships/hyperlink" Target="#'14'!E10"/><Relationship Id="rId10" Type="http://schemas.openxmlformats.org/officeDocument/2006/relationships/hyperlink" Target="#'9'!E10"/><Relationship Id="rId4" Type="http://schemas.openxmlformats.org/officeDocument/2006/relationships/hyperlink" Target="#'2'!E11"/><Relationship Id="rId9" Type="http://schemas.openxmlformats.org/officeDocument/2006/relationships/hyperlink" Target="#'8'!E10"/><Relationship Id="rId14" Type="http://schemas.openxmlformats.org/officeDocument/2006/relationships/hyperlink" Target="#'12'!E10"/></Relationships>
</file>

<file path=xl/drawings/_rels/drawing10.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2'!E10"/><Relationship Id="rId18" Type="http://schemas.openxmlformats.org/officeDocument/2006/relationships/hyperlink" Target="#'10'!E10"/><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1'!E10"/><Relationship Id="rId17" Type="http://schemas.openxmlformats.org/officeDocument/2006/relationships/hyperlink" Target="#'16'!E10"/><Relationship Id="rId2" Type="http://schemas.openxmlformats.org/officeDocument/2006/relationships/hyperlink" Target="#'7'!E11"/><Relationship Id="rId16" Type="http://schemas.openxmlformats.org/officeDocument/2006/relationships/hyperlink" Target="#'15'!E10"/><Relationship Id="rId1" Type="http://schemas.openxmlformats.org/officeDocument/2006/relationships/hyperlink" Target="#'9'!E11"/><Relationship Id="rId6" Type="http://schemas.openxmlformats.org/officeDocument/2006/relationships/hyperlink" Target="#'4'!E11"/><Relationship Id="rId11" Type="http://schemas.openxmlformats.org/officeDocument/2006/relationships/hyperlink" Target="#'1'!E11"/><Relationship Id="rId5" Type="http://schemas.openxmlformats.org/officeDocument/2006/relationships/hyperlink" Target="#'3'!E11"/><Relationship Id="rId15" Type="http://schemas.openxmlformats.org/officeDocument/2006/relationships/hyperlink" Target="#'14'!E10"/><Relationship Id="rId10" Type="http://schemas.openxmlformats.org/officeDocument/2006/relationships/hyperlink" Target="#'9'!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3'!E10"/></Relationships>
</file>

<file path=xl/drawings/_rels/drawing11.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2'!E10"/><Relationship Id="rId18" Type="http://schemas.openxmlformats.org/officeDocument/2006/relationships/hyperlink" Target="#'10'!E10"/><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1'!E10"/><Relationship Id="rId17" Type="http://schemas.openxmlformats.org/officeDocument/2006/relationships/hyperlink" Target="#'16'!E10"/><Relationship Id="rId2" Type="http://schemas.openxmlformats.org/officeDocument/2006/relationships/hyperlink" Target="#'8'!E11"/><Relationship Id="rId16" Type="http://schemas.openxmlformats.org/officeDocument/2006/relationships/hyperlink" Target="#'15'!E10"/><Relationship Id="rId1" Type="http://schemas.openxmlformats.org/officeDocument/2006/relationships/hyperlink" Target="#'10'!E11"/><Relationship Id="rId6" Type="http://schemas.openxmlformats.org/officeDocument/2006/relationships/hyperlink" Target="#'4'!E11"/><Relationship Id="rId11" Type="http://schemas.openxmlformats.org/officeDocument/2006/relationships/hyperlink" Target="#'1'!E10"/><Relationship Id="rId5" Type="http://schemas.openxmlformats.org/officeDocument/2006/relationships/hyperlink" Target="#'3'!E11"/><Relationship Id="rId15" Type="http://schemas.openxmlformats.org/officeDocument/2006/relationships/hyperlink" Target="#'14'!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3'!E10"/></Relationships>
</file>

<file path=xl/drawings/_rels/drawing12.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2'!E10"/><Relationship Id="rId18" Type="http://schemas.openxmlformats.org/officeDocument/2006/relationships/hyperlink" Target="#'1'!E11"/><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1'!E10"/><Relationship Id="rId17" Type="http://schemas.openxmlformats.org/officeDocument/2006/relationships/hyperlink" Target="#'16'!E10"/><Relationship Id="rId2" Type="http://schemas.openxmlformats.org/officeDocument/2006/relationships/hyperlink" Target="#'9'!E11"/><Relationship Id="rId16" Type="http://schemas.openxmlformats.org/officeDocument/2006/relationships/hyperlink" Target="#'15'!E10"/><Relationship Id="rId1" Type="http://schemas.openxmlformats.org/officeDocument/2006/relationships/hyperlink" Target="#'11'!E11"/><Relationship Id="rId6" Type="http://schemas.openxmlformats.org/officeDocument/2006/relationships/hyperlink" Target="#'4'!E11"/><Relationship Id="rId11" Type="http://schemas.openxmlformats.org/officeDocument/2006/relationships/hyperlink" Target="#'9'!E10"/><Relationship Id="rId5" Type="http://schemas.openxmlformats.org/officeDocument/2006/relationships/hyperlink" Target="#'3'!E11"/><Relationship Id="rId15" Type="http://schemas.openxmlformats.org/officeDocument/2006/relationships/hyperlink" Target="#'14'!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3'!E10"/></Relationships>
</file>

<file path=xl/drawings/_rels/drawing13.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2'!E10"/><Relationship Id="rId18" Type="http://schemas.openxmlformats.org/officeDocument/2006/relationships/hyperlink" Target="#'1'!E11"/><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0'!E10"/><Relationship Id="rId17" Type="http://schemas.openxmlformats.org/officeDocument/2006/relationships/hyperlink" Target="#'16'!E10"/><Relationship Id="rId2" Type="http://schemas.openxmlformats.org/officeDocument/2006/relationships/hyperlink" Target="#'10'!E11"/><Relationship Id="rId16" Type="http://schemas.openxmlformats.org/officeDocument/2006/relationships/hyperlink" Target="#'15'!E10"/><Relationship Id="rId1" Type="http://schemas.openxmlformats.org/officeDocument/2006/relationships/hyperlink" Target="#'12'!E11"/><Relationship Id="rId6" Type="http://schemas.openxmlformats.org/officeDocument/2006/relationships/hyperlink" Target="#'4'!E11"/><Relationship Id="rId11" Type="http://schemas.openxmlformats.org/officeDocument/2006/relationships/hyperlink" Target="#'9'!E10"/><Relationship Id="rId5" Type="http://schemas.openxmlformats.org/officeDocument/2006/relationships/hyperlink" Target="#'3'!E11"/><Relationship Id="rId15" Type="http://schemas.openxmlformats.org/officeDocument/2006/relationships/hyperlink" Target="#'14'!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3'!E10"/></Relationships>
</file>

<file path=xl/drawings/_rels/drawing14.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3'!E10"/><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0'!E10"/><Relationship Id="rId17" Type="http://schemas.openxmlformats.org/officeDocument/2006/relationships/hyperlink" Target="#'1'!E11"/><Relationship Id="rId2" Type="http://schemas.openxmlformats.org/officeDocument/2006/relationships/hyperlink" Target="#'11'!E11"/><Relationship Id="rId16" Type="http://schemas.openxmlformats.org/officeDocument/2006/relationships/hyperlink" Target="#'16'!E10"/><Relationship Id="rId1" Type="http://schemas.openxmlformats.org/officeDocument/2006/relationships/hyperlink" Target="#'13'!E11"/><Relationship Id="rId6" Type="http://schemas.openxmlformats.org/officeDocument/2006/relationships/hyperlink" Target="#'4'!E11"/><Relationship Id="rId11" Type="http://schemas.openxmlformats.org/officeDocument/2006/relationships/hyperlink" Target="#'9'!E10"/><Relationship Id="rId5" Type="http://schemas.openxmlformats.org/officeDocument/2006/relationships/hyperlink" Target="#'3'!E11"/><Relationship Id="rId15" Type="http://schemas.openxmlformats.org/officeDocument/2006/relationships/hyperlink" Target="#'15'!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4'!E10"/></Relationships>
</file>

<file path=xl/drawings/_rels/drawing15.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1'!E11"/><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0'!E10"/><Relationship Id="rId17" Type="http://schemas.openxmlformats.org/officeDocument/2006/relationships/hyperlink" Target="#'1'!E11"/><Relationship Id="rId2" Type="http://schemas.openxmlformats.org/officeDocument/2006/relationships/hyperlink" Target="#'12'!E11"/><Relationship Id="rId16" Type="http://schemas.openxmlformats.org/officeDocument/2006/relationships/hyperlink" Target="#'16'!E10"/><Relationship Id="rId1" Type="http://schemas.openxmlformats.org/officeDocument/2006/relationships/hyperlink" Target="#'14'!E11"/><Relationship Id="rId6" Type="http://schemas.openxmlformats.org/officeDocument/2006/relationships/hyperlink" Target="#'4'!E11"/><Relationship Id="rId11" Type="http://schemas.openxmlformats.org/officeDocument/2006/relationships/hyperlink" Target="#'9'!E10"/><Relationship Id="rId5" Type="http://schemas.openxmlformats.org/officeDocument/2006/relationships/hyperlink" Target="#'3'!E11"/><Relationship Id="rId15" Type="http://schemas.openxmlformats.org/officeDocument/2006/relationships/hyperlink" Target="#'15'!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4'!E10"/></Relationships>
</file>

<file path=xl/drawings/_rels/drawing16.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1'!E11"/><Relationship Id="rId18" Type="http://schemas.openxmlformats.org/officeDocument/2006/relationships/hyperlink" Target="#'1'!E11"/><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0'!E10"/><Relationship Id="rId17" Type="http://schemas.openxmlformats.org/officeDocument/2006/relationships/hyperlink" Target="#'16'!E10"/><Relationship Id="rId2" Type="http://schemas.openxmlformats.org/officeDocument/2006/relationships/hyperlink" Target="#'13'!E11"/><Relationship Id="rId16" Type="http://schemas.openxmlformats.org/officeDocument/2006/relationships/hyperlink" Target="#'15'!E10"/><Relationship Id="rId1" Type="http://schemas.openxmlformats.org/officeDocument/2006/relationships/hyperlink" Target="#'15'!E11"/><Relationship Id="rId6" Type="http://schemas.openxmlformats.org/officeDocument/2006/relationships/hyperlink" Target="#'4'!E11"/><Relationship Id="rId11" Type="http://schemas.openxmlformats.org/officeDocument/2006/relationships/hyperlink" Target="#'9'!E10"/><Relationship Id="rId5" Type="http://schemas.openxmlformats.org/officeDocument/2006/relationships/hyperlink" Target="#'3'!E11"/><Relationship Id="rId15" Type="http://schemas.openxmlformats.org/officeDocument/2006/relationships/hyperlink" Target="#'13'!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2'!E11"/></Relationships>
</file>

<file path=xl/drawings/_rels/drawing17.xml.rels><?xml version="1.0" encoding="UTF-8" standalone="yes"?>
<Relationships xmlns="http://schemas.openxmlformats.org/package/2006/relationships"><Relationship Id="rId8" Type="http://schemas.openxmlformats.org/officeDocument/2006/relationships/hyperlink" Target="#'6'!E10"/><Relationship Id="rId13" Type="http://schemas.openxmlformats.org/officeDocument/2006/relationships/hyperlink" Target="#'11'!E11"/><Relationship Id="rId18" Type="http://schemas.openxmlformats.org/officeDocument/2006/relationships/hyperlink" Target="#'1'!E11"/><Relationship Id="rId3" Type="http://schemas.openxmlformats.org/officeDocument/2006/relationships/hyperlink" Target="#MainMenu!A1"/><Relationship Id="rId7" Type="http://schemas.openxmlformats.org/officeDocument/2006/relationships/hyperlink" Target="#'5'!E10"/><Relationship Id="rId12" Type="http://schemas.openxmlformats.org/officeDocument/2006/relationships/hyperlink" Target="#'10'!E10"/><Relationship Id="rId17" Type="http://schemas.openxmlformats.org/officeDocument/2006/relationships/hyperlink" Target="#'16'!E10"/><Relationship Id="rId2" Type="http://schemas.openxmlformats.org/officeDocument/2006/relationships/hyperlink" Target="#'14'!E11"/><Relationship Id="rId16" Type="http://schemas.openxmlformats.org/officeDocument/2006/relationships/hyperlink" Target="#'14'!E10"/><Relationship Id="rId1" Type="http://schemas.openxmlformats.org/officeDocument/2006/relationships/hyperlink" Target="#'16'!E11"/><Relationship Id="rId6" Type="http://schemas.openxmlformats.org/officeDocument/2006/relationships/hyperlink" Target="#'4'!E11"/><Relationship Id="rId11" Type="http://schemas.openxmlformats.org/officeDocument/2006/relationships/hyperlink" Target="#'9'!E10"/><Relationship Id="rId5" Type="http://schemas.openxmlformats.org/officeDocument/2006/relationships/hyperlink" Target="#'3'!E11"/><Relationship Id="rId15" Type="http://schemas.openxmlformats.org/officeDocument/2006/relationships/hyperlink" Target="#'13'!E10"/><Relationship Id="rId10" Type="http://schemas.openxmlformats.org/officeDocument/2006/relationships/hyperlink" Target="#'8'!E10"/><Relationship Id="rId4" Type="http://schemas.openxmlformats.org/officeDocument/2006/relationships/hyperlink" Target="#'2'!E11"/><Relationship Id="rId9" Type="http://schemas.openxmlformats.org/officeDocument/2006/relationships/hyperlink" Target="#'7'!E10"/><Relationship Id="rId14" Type="http://schemas.openxmlformats.org/officeDocument/2006/relationships/hyperlink" Target="#'12'!E11"/></Relationships>
</file>

<file path=xl/drawings/_rels/drawing18.xml.rels><?xml version="1.0" encoding="UTF-8" standalone="yes"?>
<Relationships xmlns="http://schemas.openxmlformats.org/package/2006/relationships"><Relationship Id="rId8" Type="http://schemas.openxmlformats.org/officeDocument/2006/relationships/hyperlink" Target="#'7'!E10"/><Relationship Id="rId13" Type="http://schemas.openxmlformats.org/officeDocument/2006/relationships/hyperlink" Target="#'12'!E11"/><Relationship Id="rId3" Type="http://schemas.openxmlformats.org/officeDocument/2006/relationships/hyperlink" Target="#'2'!E11"/><Relationship Id="rId7" Type="http://schemas.openxmlformats.org/officeDocument/2006/relationships/hyperlink" Target="#'6'!E10"/><Relationship Id="rId12" Type="http://schemas.openxmlformats.org/officeDocument/2006/relationships/hyperlink" Target="#'11'!E11"/><Relationship Id="rId17" Type="http://schemas.openxmlformats.org/officeDocument/2006/relationships/hyperlink" Target="#'1'!E11"/><Relationship Id="rId2" Type="http://schemas.openxmlformats.org/officeDocument/2006/relationships/hyperlink" Target="#MainMenu!A1"/><Relationship Id="rId16" Type="http://schemas.openxmlformats.org/officeDocument/2006/relationships/hyperlink" Target="#'15'!E10"/><Relationship Id="rId1" Type="http://schemas.openxmlformats.org/officeDocument/2006/relationships/hyperlink" Target="#'15'!E11"/><Relationship Id="rId6" Type="http://schemas.openxmlformats.org/officeDocument/2006/relationships/hyperlink" Target="#'5'!E10"/><Relationship Id="rId11" Type="http://schemas.openxmlformats.org/officeDocument/2006/relationships/hyperlink" Target="#'10'!E10"/><Relationship Id="rId5" Type="http://schemas.openxmlformats.org/officeDocument/2006/relationships/hyperlink" Target="#'4'!E11"/><Relationship Id="rId15" Type="http://schemas.openxmlformats.org/officeDocument/2006/relationships/hyperlink" Target="#'14'!E10"/><Relationship Id="rId10" Type="http://schemas.openxmlformats.org/officeDocument/2006/relationships/hyperlink" Target="#'9'!E10"/><Relationship Id="rId4" Type="http://schemas.openxmlformats.org/officeDocument/2006/relationships/hyperlink" Target="#'3'!E11"/><Relationship Id="rId9" Type="http://schemas.openxmlformats.org/officeDocument/2006/relationships/hyperlink" Target="#'8'!E10"/><Relationship Id="rId14" Type="http://schemas.openxmlformats.org/officeDocument/2006/relationships/hyperlink" Target="#'13'!E10"/></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624840</xdr:colOff>
      <xdr:row>25</xdr:row>
      <xdr:rowOff>148590</xdr:rowOff>
    </xdr:to>
    <xdr:sp macro="" textlink="">
      <xdr:nvSpPr>
        <xdr:cNvPr id="2" name="Rounded Rectangle 1"/>
        <xdr:cNvSpPr/>
      </xdr:nvSpPr>
      <xdr:spPr>
        <a:xfrm>
          <a:off x="0" y="0"/>
          <a:ext cx="5105400" cy="4720590"/>
        </a:xfrm>
        <a:prstGeom prst="roundRect">
          <a:avLst>
            <a:gd name="adj" fmla="val 2865"/>
          </a:avLst>
        </a:prstGeom>
        <a:solidFill>
          <a:srgbClr val="0099CC">
            <a:alpha val="18039"/>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632461</xdr:colOff>
      <xdr:row>19</xdr:row>
      <xdr:rowOff>179070</xdr:rowOff>
    </xdr:from>
    <xdr:to>
      <xdr:col>6</xdr:col>
      <xdr:colOff>609600</xdr:colOff>
      <xdr:row>21</xdr:row>
      <xdr:rowOff>176380</xdr:rowOff>
    </xdr:to>
    <xdr:sp macro="" textlink="">
      <xdr:nvSpPr>
        <xdr:cNvPr id="26" name="Freeform 25">
          <a:hlinkClick xmlns:r="http://schemas.openxmlformats.org/officeDocument/2006/relationships" r:id="rId1" tooltip="Go to topic 15"/>
        </xdr:cNvPr>
        <xdr:cNvSpPr/>
      </xdr:nvSpPr>
      <xdr:spPr>
        <a:xfrm>
          <a:off x="2552701" y="3653790"/>
          <a:ext cx="1897379" cy="36307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15.Program Results   </a:t>
          </a:r>
        </a:p>
      </xdr:txBody>
    </xdr:sp>
    <xdr:clientData/>
  </xdr:twoCellAnchor>
  <xdr:twoCellAnchor>
    <xdr:from>
      <xdr:col>3</xdr:col>
      <xdr:colOff>632461</xdr:colOff>
      <xdr:row>22</xdr:row>
      <xdr:rowOff>7620</xdr:rowOff>
    </xdr:from>
    <xdr:to>
      <xdr:col>6</xdr:col>
      <xdr:colOff>609600</xdr:colOff>
      <xdr:row>24</xdr:row>
      <xdr:rowOff>7620</xdr:rowOff>
    </xdr:to>
    <xdr:sp macro="" textlink="">
      <xdr:nvSpPr>
        <xdr:cNvPr id="27" name="Freeform 26">
          <a:hlinkClick xmlns:r="http://schemas.openxmlformats.org/officeDocument/2006/relationships" r:id="rId2" tooltip="Go to topic 16"/>
        </xdr:cNvPr>
        <xdr:cNvSpPr/>
      </xdr:nvSpPr>
      <xdr:spPr>
        <a:xfrm>
          <a:off x="2552701" y="4030980"/>
          <a:ext cx="1897379" cy="36576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16.Coordination with other research institutions  </a:t>
          </a:r>
        </a:p>
      </xdr:txBody>
    </xdr:sp>
    <xdr:clientData/>
  </xdr:twoCellAnchor>
  <xdr:twoCellAnchor>
    <xdr:from>
      <xdr:col>0</xdr:col>
      <xdr:colOff>26670</xdr:colOff>
      <xdr:row>0</xdr:row>
      <xdr:rowOff>15240</xdr:rowOff>
    </xdr:from>
    <xdr:to>
      <xdr:col>7</xdr:col>
      <xdr:colOff>628650</xdr:colOff>
      <xdr:row>3</xdr:row>
      <xdr:rowOff>133350</xdr:rowOff>
    </xdr:to>
    <xdr:sp macro="" textlink="">
      <xdr:nvSpPr>
        <xdr:cNvPr id="28" name="Rounded Rectangle 27"/>
        <xdr:cNvSpPr/>
      </xdr:nvSpPr>
      <xdr:spPr>
        <a:xfrm>
          <a:off x="26670" y="15240"/>
          <a:ext cx="5082540" cy="66675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1</xdr:col>
      <xdr:colOff>594360</xdr:colOff>
      <xdr:row>3</xdr:row>
      <xdr:rowOff>175260</xdr:rowOff>
    </xdr:from>
    <xdr:to>
      <xdr:col>7</xdr:col>
      <xdr:colOff>323850</xdr:colOff>
      <xdr:row>5</xdr:row>
      <xdr:rowOff>76200</xdr:rowOff>
    </xdr:to>
    <xdr:sp macro="" textlink="">
      <xdr:nvSpPr>
        <xdr:cNvPr id="30" name="Rounded Rectangle 29"/>
        <xdr:cNvSpPr/>
      </xdr:nvSpPr>
      <xdr:spPr>
        <a:xfrm>
          <a:off x="1234440" y="723900"/>
          <a:ext cx="3569970" cy="266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Select Questionnaire topic to view questions</a:t>
          </a:r>
        </a:p>
      </xdr:txBody>
    </xdr:sp>
    <xdr:clientData/>
  </xdr:twoCellAnchor>
  <xdr:twoCellAnchor>
    <xdr:from>
      <xdr:col>3</xdr:col>
      <xdr:colOff>632461</xdr:colOff>
      <xdr:row>16</xdr:row>
      <xdr:rowOff>7620</xdr:rowOff>
    </xdr:from>
    <xdr:to>
      <xdr:col>6</xdr:col>
      <xdr:colOff>617220</xdr:colOff>
      <xdr:row>17</xdr:row>
      <xdr:rowOff>182432</xdr:rowOff>
    </xdr:to>
    <xdr:sp macro="" textlink="">
      <xdr:nvSpPr>
        <xdr:cNvPr id="36" name="Freeform 35">
          <a:hlinkClick xmlns:r="http://schemas.openxmlformats.org/officeDocument/2006/relationships" r:id="rId3" tooltip="Go to topic 13"/>
        </xdr:cNvPr>
        <xdr:cNvSpPr/>
      </xdr:nvSpPr>
      <xdr:spPr>
        <a:xfrm>
          <a:off x="2552701" y="2933700"/>
          <a:ext cx="1904999" cy="357692"/>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13.Breeder Seed Production  </a:t>
          </a:r>
        </a:p>
      </xdr:txBody>
    </xdr:sp>
    <xdr:clientData/>
  </xdr:twoCellAnchor>
  <xdr:twoCellAnchor>
    <xdr:from>
      <xdr:col>3</xdr:col>
      <xdr:colOff>632461</xdr:colOff>
      <xdr:row>18</xdr:row>
      <xdr:rowOff>3810</xdr:rowOff>
    </xdr:from>
    <xdr:to>
      <xdr:col>6</xdr:col>
      <xdr:colOff>624840</xdr:colOff>
      <xdr:row>19</xdr:row>
      <xdr:rowOff>166071</xdr:rowOff>
    </xdr:to>
    <xdr:sp macro="" textlink="">
      <xdr:nvSpPr>
        <xdr:cNvPr id="37" name="Freeform 36">
          <a:hlinkClick xmlns:r="http://schemas.openxmlformats.org/officeDocument/2006/relationships" r:id="rId4" tooltip="Go to topic 14"/>
        </xdr:cNvPr>
        <xdr:cNvSpPr/>
      </xdr:nvSpPr>
      <xdr:spPr>
        <a:xfrm>
          <a:off x="2552701" y="3295650"/>
          <a:ext cx="1912619" cy="345141"/>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14.Seed Storage        </a:t>
          </a:r>
        </a:p>
      </xdr:txBody>
    </xdr:sp>
    <xdr:clientData/>
  </xdr:twoCellAnchor>
  <xdr:twoCellAnchor>
    <xdr:from>
      <xdr:col>0</xdr:col>
      <xdr:colOff>68581</xdr:colOff>
      <xdr:row>8</xdr:row>
      <xdr:rowOff>585</xdr:rowOff>
    </xdr:from>
    <xdr:to>
      <xdr:col>2</xdr:col>
      <xdr:colOff>613410</xdr:colOff>
      <xdr:row>10</xdr:row>
      <xdr:rowOff>15240</xdr:rowOff>
    </xdr:to>
    <xdr:sp macro="" textlink="">
      <xdr:nvSpPr>
        <xdr:cNvPr id="38" name="Freeform 37">
          <a:hlinkClick xmlns:r="http://schemas.openxmlformats.org/officeDocument/2006/relationships" r:id="rId5" tooltip="Go to topic 1"/>
        </xdr:cNvPr>
        <xdr:cNvSpPr/>
      </xdr:nvSpPr>
      <xdr:spPr>
        <a:xfrm>
          <a:off x="68581" y="1463625"/>
          <a:ext cx="1824989" cy="380415"/>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a:gradFill flip="none" rotWithShape="1">
          <a:lin ang="2700000" scaled="1"/>
          <a:tileRect/>
        </a:gradFill>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1. Program Description                         </a:t>
          </a:r>
        </a:p>
      </xdr:txBody>
    </xdr:sp>
    <xdr:clientData/>
  </xdr:twoCellAnchor>
  <xdr:twoCellAnchor>
    <xdr:from>
      <xdr:col>0</xdr:col>
      <xdr:colOff>68581</xdr:colOff>
      <xdr:row>10</xdr:row>
      <xdr:rowOff>27671</xdr:rowOff>
    </xdr:from>
    <xdr:to>
      <xdr:col>2</xdr:col>
      <xdr:colOff>624840</xdr:colOff>
      <xdr:row>12</xdr:row>
      <xdr:rowOff>2081</xdr:rowOff>
    </xdr:to>
    <xdr:sp macro="" textlink="">
      <xdr:nvSpPr>
        <xdr:cNvPr id="39" name="Freeform 38">
          <a:hlinkClick xmlns:r="http://schemas.openxmlformats.org/officeDocument/2006/relationships" r:id="rId6" tooltip="Go to Topic 2"/>
        </xdr:cNvPr>
        <xdr:cNvSpPr/>
      </xdr:nvSpPr>
      <xdr:spPr>
        <a:xfrm>
          <a:off x="68581" y="1856471"/>
          <a:ext cx="1836419" cy="34017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a:gradFill flip="none" rotWithShape="1">
          <a:lin ang="2700000" scaled="1"/>
          <a:tileRect/>
        </a:gradFill>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2. Program History &amp; Status                </a:t>
          </a:r>
        </a:p>
      </xdr:txBody>
    </xdr:sp>
    <xdr:clientData/>
  </xdr:twoCellAnchor>
  <xdr:twoCellAnchor>
    <xdr:from>
      <xdr:col>0</xdr:col>
      <xdr:colOff>68581</xdr:colOff>
      <xdr:row>12</xdr:row>
      <xdr:rowOff>14512</xdr:rowOff>
    </xdr:from>
    <xdr:to>
      <xdr:col>2</xdr:col>
      <xdr:colOff>613410</xdr:colOff>
      <xdr:row>13</xdr:row>
      <xdr:rowOff>177277</xdr:rowOff>
    </xdr:to>
    <xdr:sp macro="" textlink="">
      <xdr:nvSpPr>
        <xdr:cNvPr id="40" name="Freeform 39">
          <a:hlinkClick xmlns:r="http://schemas.openxmlformats.org/officeDocument/2006/relationships" r:id="rId7" tooltip="Go to Topic 3"/>
        </xdr:cNvPr>
        <xdr:cNvSpPr/>
      </xdr:nvSpPr>
      <xdr:spPr>
        <a:xfrm>
          <a:off x="68581" y="2209072"/>
          <a:ext cx="1824989" cy="345645"/>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3. Finance                                               </a:t>
          </a:r>
        </a:p>
      </xdr:txBody>
    </xdr:sp>
    <xdr:clientData/>
  </xdr:twoCellAnchor>
  <xdr:twoCellAnchor>
    <xdr:from>
      <xdr:col>0</xdr:col>
      <xdr:colOff>68581</xdr:colOff>
      <xdr:row>14</xdr:row>
      <xdr:rowOff>6828</xdr:rowOff>
    </xdr:from>
    <xdr:to>
      <xdr:col>2</xdr:col>
      <xdr:colOff>636270</xdr:colOff>
      <xdr:row>16</xdr:row>
      <xdr:rowOff>11238</xdr:rowOff>
    </xdr:to>
    <xdr:sp macro="" textlink="">
      <xdr:nvSpPr>
        <xdr:cNvPr id="41" name="Freeform 40">
          <a:hlinkClick xmlns:r="http://schemas.openxmlformats.org/officeDocument/2006/relationships" r:id="rId8" tooltip="Go to topic 4"/>
        </xdr:cNvPr>
        <xdr:cNvSpPr/>
      </xdr:nvSpPr>
      <xdr:spPr>
        <a:xfrm>
          <a:off x="68581" y="2567148"/>
          <a:ext cx="1847849" cy="37017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4. Program Personnel                         </a:t>
          </a:r>
        </a:p>
      </xdr:txBody>
    </xdr:sp>
    <xdr:clientData/>
  </xdr:twoCellAnchor>
  <xdr:twoCellAnchor>
    <xdr:from>
      <xdr:col>0</xdr:col>
      <xdr:colOff>68581</xdr:colOff>
      <xdr:row>16</xdr:row>
      <xdr:rowOff>23669</xdr:rowOff>
    </xdr:from>
    <xdr:to>
      <xdr:col>2</xdr:col>
      <xdr:colOff>636270</xdr:colOff>
      <xdr:row>18</xdr:row>
      <xdr:rowOff>6884</xdr:rowOff>
    </xdr:to>
    <xdr:sp macro="" textlink="">
      <xdr:nvSpPr>
        <xdr:cNvPr id="42" name="Freeform 41">
          <a:hlinkClick xmlns:r="http://schemas.openxmlformats.org/officeDocument/2006/relationships" r:id="rId9" tooltip="Go to topic 5"/>
        </xdr:cNvPr>
        <xdr:cNvSpPr/>
      </xdr:nvSpPr>
      <xdr:spPr>
        <a:xfrm>
          <a:off x="68581" y="2949749"/>
          <a:ext cx="1847849" cy="348975"/>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5. Program Design &amp; Operation        </a:t>
          </a:r>
        </a:p>
      </xdr:txBody>
    </xdr:sp>
    <xdr:clientData/>
  </xdr:twoCellAnchor>
  <xdr:twoCellAnchor>
    <xdr:from>
      <xdr:col>0</xdr:col>
      <xdr:colOff>68581</xdr:colOff>
      <xdr:row>18</xdr:row>
      <xdr:rowOff>19315</xdr:rowOff>
    </xdr:from>
    <xdr:to>
      <xdr:col>2</xdr:col>
      <xdr:colOff>632460</xdr:colOff>
      <xdr:row>20</xdr:row>
      <xdr:rowOff>8005</xdr:rowOff>
    </xdr:to>
    <xdr:sp macro="" textlink="">
      <xdr:nvSpPr>
        <xdr:cNvPr id="43" name="Freeform 42">
          <a:hlinkClick xmlns:r="http://schemas.openxmlformats.org/officeDocument/2006/relationships" r:id="rId10" tooltip="Go to topic 6"/>
        </xdr:cNvPr>
        <xdr:cNvSpPr/>
      </xdr:nvSpPr>
      <xdr:spPr>
        <a:xfrm>
          <a:off x="68581" y="3311155"/>
          <a:ext cx="1844039" cy="35445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6. Biotechnology - Molecular Markers </a:t>
          </a:r>
        </a:p>
      </xdr:txBody>
    </xdr:sp>
    <xdr:clientData/>
  </xdr:twoCellAnchor>
  <xdr:twoCellAnchor>
    <xdr:from>
      <xdr:col>0</xdr:col>
      <xdr:colOff>68581</xdr:colOff>
      <xdr:row>20</xdr:row>
      <xdr:rowOff>20436</xdr:rowOff>
    </xdr:from>
    <xdr:to>
      <xdr:col>2</xdr:col>
      <xdr:colOff>632460</xdr:colOff>
      <xdr:row>22</xdr:row>
      <xdr:rowOff>3171</xdr:rowOff>
    </xdr:to>
    <xdr:sp macro="" textlink="">
      <xdr:nvSpPr>
        <xdr:cNvPr id="44" name="Freeform 43">
          <a:hlinkClick xmlns:r="http://schemas.openxmlformats.org/officeDocument/2006/relationships" r:id="rId11" tooltip="Go to topic 7"/>
        </xdr:cNvPr>
        <xdr:cNvSpPr/>
      </xdr:nvSpPr>
      <xdr:spPr>
        <a:xfrm>
          <a:off x="68581" y="3678036"/>
          <a:ext cx="1844039" cy="348495"/>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00" kern="1200"/>
            <a:t>7. Biotechnology - Transformation (GM) activities  </a:t>
          </a:r>
        </a:p>
      </xdr:txBody>
    </xdr:sp>
    <xdr:clientData/>
  </xdr:twoCellAnchor>
  <xdr:twoCellAnchor>
    <xdr:from>
      <xdr:col>0</xdr:col>
      <xdr:colOff>68581</xdr:colOff>
      <xdr:row>22</xdr:row>
      <xdr:rowOff>15600</xdr:rowOff>
    </xdr:from>
    <xdr:to>
      <xdr:col>2</xdr:col>
      <xdr:colOff>636270</xdr:colOff>
      <xdr:row>23</xdr:row>
      <xdr:rowOff>175260</xdr:rowOff>
    </xdr:to>
    <xdr:sp macro="" textlink="">
      <xdr:nvSpPr>
        <xdr:cNvPr id="45" name="Freeform 44">
          <a:hlinkClick xmlns:r="http://schemas.openxmlformats.org/officeDocument/2006/relationships" r:id="rId12" tooltip="Go to topic 8"/>
        </xdr:cNvPr>
        <xdr:cNvSpPr/>
      </xdr:nvSpPr>
      <xdr:spPr>
        <a:xfrm>
          <a:off x="68581" y="4038960"/>
          <a:ext cx="1847849" cy="34254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100" kern="1200"/>
            <a:t>8. Biotic Stress Screening       </a:t>
          </a:r>
        </a:p>
      </xdr:txBody>
    </xdr:sp>
    <xdr:clientData/>
  </xdr:twoCellAnchor>
  <xdr:twoCellAnchor>
    <xdr:from>
      <xdr:col>3</xdr:col>
      <xdr:colOff>632461</xdr:colOff>
      <xdr:row>10</xdr:row>
      <xdr:rowOff>11430</xdr:rowOff>
    </xdr:from>
    <xdr:to>
      <xdr:col>6</xdr:col>
      <xdr:colOff>621030</xdr:colOff>
      <xdr:row>12</xdr:row>
      <xdr:rowOff>2915</xdr:rowOff>
    </xdr:to>
    <xdr:sp macro="" textlink="">
      <xdr:nvSpPr>
        <xdr:cNvPr id="48" name="Freeform 47">
          <a:hlinkClick xmlns:r="http://schemas.openxmlformats.org/officeDocument/2006/relationships" r:id="rId13" tooltip="Go to topic 10"/>
        </xdr:cNvPr>
        <xdr:cNvSpPr/>
      </xdr:nvSpPr>
      <xdr:spPr>
        <a:xfrm>
          <a:off x="2552701" y="1840230"/>
          <a:ext cx="1908809" cy="357245"/>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10.Product Quality     </a:t>
          </a:r>
        </a:p>
      </xdr:txBody>
    </xdr:sp>
    <xdr:clientData/>
  </xdr:twoCellAnchor>
  <xdr:twoCellAnchor>
    <xdr:from>
      <xdr:col>3</xdr:col>
      <xdr:colOff>632461</xdr:colOff>
      <xdr:row>12</xdr:row>
      <xdr:rowOff>15240</xdr:rowOff>
    </xdr:from>
    <xdr:to>
      <xdr:col>6</xdr:col>
      <xdr:colOff>617220</xdr:colOff>
      <xdr:row>14</xdr:row>
      <xdr:rowOff>5604</xdr:rowOff>
    </xdr:to>
    <xdr:sp macro="" textlink="">
      <xdr:nvSpPr>
        <xdr:cNvPr id="49" name="Freeform 48">
          <a:hlinkClick xmlns:r="http://schemas.openxmlformats.org/officeDocument/2006/relationships" r:id="rId14" tooltip="Go to topic 11"/>
        </xdr:cNvPr>
        <xdr:cNvSpPr/>
      </xdr:nvSpPr>
      <xdr:spPr>
        <a:xfrm>
          <a:off x="2552701" y="2209800"/>
          <a:ext cx="1904999" cy="356124"/>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11.Testing Program   </a:t>
          </a:r>
        </a:p>
      </xdr:txBody>
    </xdr:sp>
    <xdr:clientData/>
  </xdr:twoCellAnchor>
  <xdr:twoCellAnchor>
    <xdr:from>
      <xdr:col>3</xdr:col>
      <xdr:colOff>632461</xdr:colOff>
      <xdr:row>14</xdr:row>
      <xdr:rowOff>11430</xdr:rowOff>
    </xdr:from>
    <xdr:to>
      <xdr:col>6</xdr:col>
      <xdr:colOff>621030</xdr:colOff>
      <xdr:row>15</xdr:row>
      <xdr:rowOff>179743</xdr:rowOff>
    </xdr:to>
    <xdr:sp macro="" textlink="">
      <xdr:nvSpPr>
        <xdr:cNvPr id="50" name="Freeform 49">
          <a:hlinkClick xmlns:r="http://schemas.openxmlformats.org/officeDocument/2006/relationships" r:id="rId15" tooltip="Go to topic 12"/>
        </xdr:cNvPr>
        <xdr:cNvSpPr/>
      </xdr:nvSpPr>
      <xdr:spPr>
        <a:xfrm>
          <a:off x="2552701" y="2571750"/>
          <a:ext cx="1908809" cy="351193"/>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12.Product Release   </a:t>
          </a:r>
        </a:p>
      </xdr:txBody>
    </xdr:sp>
    <xdr:clientData/>
  </xdr:twoCellAnchor>
  <xdr:twoCellAnchor>
    <xdr:from>
      <xdr:col>0</xdr:col>
      <xdr:colOff>76200</xdr:colOff>
      <xdr:row>5</xdr:row>
      <xdr:rowOff>133350</xdr:rowOff>
    </xdr:from>
    <xdr:to>
      <xdr:col>8</xdr:col>
      <xdr:colOff>0</xdr:colOff>
      <xdr:row>7</xdr:row>
      <xdr:rowOff>38100</xdr:rowOff>
    </xdr:to>
    <xdr:sp macro="" textlink="">
      <xdr:nvSpPr>
        <xdr:cNvPr id="51" name="Rounded Rectangle 50">
          <a:hlinkClick xmlns:r="http://schemas.openxmlformats.org/officeDocument/2006/relationships" r:id="rId16" tooltip="INSTRUCTIONS"/>
        </xdr:cNvPr>
        <xdr:cNvSpPr/>
      </xdr:nvSpPr>
      <xdr:spPr>
        <a:xfrm>
          <a:off x="76200" y="1047750"/>
          <a:ext cx="5044440" cy="270510"/>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lang="en-GB" sz="1200" b="1"/>
            <a:t>Introduction</a:t>
          </a:r>
          <a:r>
            <a:rPr lang="en-GB" sz="1200" b="1" baseline="0"/>
            <a:t> and instructions</a:t>
          </a:r>
          <a:endParaRPr lang="en-GB" sz="1200" b="1"/>
        </a:p>
      </xdr:txBody>
    </xdr:sp>
    <xdr:clientData/>
  </xdr:twoCellAnchor>
  <xdr:twoCellAnchor>
    <xdr:from>
      <xdr:col>3</xdr:col>
      <xdr:colOff>632461</xdr:colOff>
      <xdr:row>8</xdr:row>
      <xdr:rowOff>15240</xdr:rowOff>
    </xdr:from>
    <xdr:to>
      <xdr:col>6</xdr:col>
      <xdr:colOff>624840</xdr:colOff>
      <xdr:row>9</xdr:row>
      <xdr:rowOff>179070</xdr:rowOff>
    </xdr:to>
    <xdr:sp macro="" textlink="">
      <xdr:nvSpPr>
        <xdr:cNvPr id="29" name="Freeform 28">
          <a:hlinkClick xmlns:r="http://schemas.openxmlformats.org/officeDocument/2006/relationships" r:id="rId17" tooltip="Go to topic 9"/>
        </xdr:cNvPr>
        <xdr:cNvSpPr/>
      </xdr:nvSpPr>
      <xdr:spPr>
        <a:xfrm>
          <a:off x="2552701" y="1478280"/>
          <a:ext cx="1912619" cy="346710"/>
        </a:xfrm>
        <a:custGeom>
          <a:avLst/>
          <a:gdLst>
            <a:gd name="connsiteX0" fmla="*/ 0 w 4346575"/>
            <a:gd name="connsiteY0" fmla="*/ 43973 h 263835"/>
            <a:gd name="connsiteX1" fmla="*/ 43973 w 4346575"/>
            <a:gd name="connsiteY1" fmla="*/ 0 h 263835"/>
            <a:gd name="connsiteX2" fmla="*/ 4302602 w 4346575"/>
            <a:gd name="connsiteY2" fmla="*/ 0 h 263835"/>
            <a:gd name="connsiteX3" fmla="*/ 4346575 w 4346575"/>
            <a:gd name="connsiteY3" fmla="*/ 43973 h 263835"/>
            <a:gd name="connsiteX4" fmla="*/ 4346575 w 4346575"/>
            <a:gd name="connsiteY4" fmla="*/ 219862 h 263835"/>
            <a:gd name="connsiteX5" fmla="*/ 4302602 w 4346575"/>
            <a:gd name="connsiteY5" fmla="*/ 263835 h 263835"/>
            <a:gd name="connsiteX6" fmla="*/ 43973 w 4346575"/>
            <a:gd name="connsiteY6" fmla="*/ 263835 h 263835"/>
            <a:gd name="connsiteX7" fmla="*/ 0 w 4346575"/>
            <a:gd name="connsiteY7" fmla="*/ 219862 h 263835"/>
            <a:gd name="connsiteX8" fmla="*/ 0 w 4346575"/>
            <a:gd name="connsiteY8" fmla="*/ 43973 h 263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46575" h="263835">
              <a:moveTo>
                <a:pt x="0" y="43973"/>
              </a:moveTo>
              <a:cubicBezTo>
                <a:pt x="0" y="19687"/>
                <a:pt x="19687" y="0"/>
                <a:pt x="43973" y="0"/>
              </a:cubicBezTo>
              <a:lnTo>
                <a:pt x="4302602" y="0"/>
              </a:lnTo>
              <a:cubicBezTo>
                <a:pt x="4326888" y="0"/>
                <a:pt x="4346575" y="19687"/>
                <a:pt x="4346575" y="43973"/>
              </a:cubicBezTo>
              <a:lnTo>
                <a:pt x="4346575" y="219862"/>
              </a:lnTo>
              <a:cubicBezTo>
                <a:pt x="4346575" y="244148"/>
                <a:pt x="4326888" y="263835"/>
                <a:pt x="4302602" y="263835"/>
              </a:cubicBezTo>
              <a:lnTo>
                <a:pt x="43973" y="263835"/>
              </a:lnTo>
              <a:cubicBezTo>
                <a:pt x="19687" y="263835"/>
                <a:pt x="0" y="244148"/>
                <a:pt x="0" y="219862"/>
              </a:cubicBezTo>
              <a:lnTo>
                <a:pt x="0" y="43973"/>
              </a:lnTo>
              <a:close/>
            </a:path>
          </a:pathLst>
        </a:custGeom>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4789" tIns="54789" rIns="54789" bIns="54789" numCol="1" spcCol="1270" anchor="ctr" anchorCtr="0">
          <a:noAutofit/>
        </a:bodyPr>
        <a:lstStyle/>
        <a:p>
          <a:pPr lvl="0" algn="l" defTabSz="488950">
            <a:lnSpc>
              <a:spcPct val="90000"/>
            </a:lnSpc>
            <a:spcBef>
              <a:spcPct val="0"/>
            </a:spcBef>
            <a:spcAft>
              <a:spcPct val="35000"/>
            </a:spcAft>
          </a:pPr>
          <a:r>
            <a:rPr lang="en-GB" sz="1050" kern="1200"/>
            <a:t>9. Abiotic Stress Screening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88901</xdr:rowOff>
    </xdr:from>
    <xdr:to>
      <xdr:col>0</xdr:col>
      <xdr:colOff>5758180</xdr:colOff>
      <xdr:row>3</xdr:row>
      <xdr:rowOff>158751</xdr:rowOff>
    </xdr:to>
    <xdr:sp macro="" textlink="">
      <xdr:nvSpPr>
        <xdr:cNvPr id="2" name="Rounded Rectangle 1"/>
        <xdr:cNvSpPr/>
      </xdr:nvSpPr>
      <xdr:spPr>
        <a:xfrm>
          <a:off x="12700" y="88901"/>
          <a:ext cx="5745480" cy="66675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3173730</xdr:colOff>
      <xdr:row>1</xdr:row>
      <xdr:rowOff>3810</xdr:rowOff>
    </xdr:from>
    <xdr:to>
      <xdr:col>0</xdr:col>
      <xdr:colOff>5402580</xdr:colOff>
      <xdr:row>3</xdr:row>
      <xdr:rowOff>26670</xdr:rowOff>
    </xdr:to>
    <xdr:sp macro="" textlink="">
      <xdr:nvSpPr>
        <xdr:cNvPr id="3" name="Rounded Rectangle 2">
          <a:hlinkClick xmlns:r="http://schemas.openxmlformats.org/officeDocument/2006/relationships" r:id="rId1"/>
        </xdr:cNvPr>
        <xdr:cNvSpPr/>
      </xdr:nvSpPr>
      <xdr:spPr>
        <a:xfrm>
          <a:off x="3173730" y="201930"/>
          <a:ext cx="222885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t>START</a:t>
          </a:r>
          <a:r>
            <a:rPr lang="en-GB" sz="1600" baseline="0"/>
            <a:t> QUESTIONNAIRE</a:t>
          </a:r>
          <a:endParaRPr lang="en-GB"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38101</xdr:colOff>
      <xdr:row>3</xdr:row>
      <xdr:rowOff>165100</xdr:rowOff>
    </xdr:from>
    <xdr:to>
      <xdr:col>4</xdr:col>
      <xdr:colOff>1</xdr:colOff>
      <xdr:row>7</xdr:row>
      <xdr:rowOff>137160</xdr:rowOff>
    </xdr:to>
    <xdr:grpSp>
      <xdr:nvGrpSpPr>
        <xdr:cNvPr id="23" name="Group 22"/>
        <xdr:cNvGrpSpPr/>
      </xdr:nvGrpSpPr>
      <xdr:grpSpPr>
        <a:xfrm>
          <a:off x="38101" y="755650"/>
          <a:ext cx="5391150" cy="695960"/>
          <a:chOff x="38101" y="763270"/>
          <a:chExt cx="5802630" cy="703580"/>
        </a:xfrm>
      </xdr:grpSpPr>
      <xdr:sp macro="" textlink="">
        <xdr:nvSpPr>
          <xdr:cNvPr id="3" name="Rounded Rectangle 2"/>
          <xdr:cNvSpPr/>
        </xdr:nvSpPr>
        <xdr:spPr>
          <a:xfrm>
            <a:off x="38101" y="76327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4" name="Rounded Rectangle 3">
            <a:hlinkClick xmlns:r="http://schemas.openxmlformats.org/officeDocument/2006/relationships" r:id="rId1" tooltip="NEXT TOPIC"/>
          </xdr:cNvPr>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sp macro="" textlink="">
        <xdr:nvSpPr>
          <xdr:cNvPr id="5" name="Rounded Rectangle 4"/>
          <xdr:cNvSpPr/>
        </xdr:nvSpPr>
        <xdr:spPr>
          <a:xfrm>
            <a:off x="1390650" y="81534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lt1">
                    <a:alpha val="22000"/>
                  </a:schemeClr>
                </a:solidFill>
              </a:rPr>
              <a:t>PREVIOUS TOPIC</a:t>
            </a:r>
          </a:p>
        </xdr:txBody>
      </xdr:sp>
      <xdr:sp macro="" textlink="">
        <xdr:nvSpPr>
          <xdr:cNvPr id="6" name="Rounded Rectangle 5">
            <a:hlinkClick xmlns:r="http://schemas.openxmlformats.org/officeDocument/2006/relationships" r:id="rId2" tooltip="BACK TO MAIN MENU"/>
          </xdr:cNvPr>
          <xdr:cNvSpPr/>
        </xdr:nvSpPr>
        <xdr:spPr>
          <a:xfrm>
            <a:off x="4065271" y="816610"/>
            <a:ext cx="113983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MAIN</a:t>
            </a:r>
            <a:r>
              <a:rPr lang="en-GB" sz="1100" b="1" baseline="0"/>
              <a:t> MENU</a:t>
            </a:r>
            <a:endParaRPr lang="en-GB" sz="1100" b="1"/>
          </a:p>
        </xdr:txBody>
      </xdr:sp>
      <xdr:sp macro="" textlink="">
        <xdr:nvSpPr>
          <xdr:cNvPr id="7" name="Rounded Rectangle 6">
            <a:hlinkClick xmlns:r="http://schemas.openxmlformats.org/officeDocument/2006/relationships" r:id="rId3"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sp macro="" textlink="">
        <xdr:nvSpPr>
          <xdr:cNvPr id="8" name="Rounded Rectangle 7">
            <a:hlinkClick xmlns:r="http://schemas.openxmlformats.org/officeDocument/2006/relationships" r:id="rId4"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sp macro="" textlink="">
        <xdr:nvSpPr>
          <xdr:cNvPr id="9" name="Rounded Rectangle 8">
            <a:hlinkClick xmlns:r="http://schemas.openxmlformats.org/officeDocument/2006/relationships" r:id="rId5"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sp macro="" textlink="">
        <xdr:nvSpPr>
          <xdr:cNvPr id="10" name="Rounded Rectangle 9">
            <a:hlinkClick xmlns:r="http://schemas.openxmlformats.org/officeDocument/2006/relationships" r:id="rId6"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sp macro="" textlink="">
        <xdr:nvSpPr>
          <xdr:cNvPr id="11" name="Rounded Rectangle 10">
            <a:hlinkClick xmlns:r="http://schemas.openxmlformats.org/officeDocument/2006/relationships" r:id="rId7" tooltip="Biotechnology - Molecular Markers"/>
          </xdr:cNvPr>
          <xdr:cNvSpPr>
            <a:spLocks noChangeAspect="1"/>
          </xdr:cNvSpPr>
        </xdr:nvSpPr>
        <xdr:spPr>
          <a:xfrm>
            <a:off x="223520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sp macro="" textlink="">
        <xdr:nvSpPr>
          <xdr:cNvPr id="12" name="Rounded Rectangle 11">
            <a:hlinkClick xmlns:r="http://schemas.openxmlformats.org/officeDocument/2006/relationships" r:id="rId8"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sp macro="" textlink="">
        <xdr:nvSpPr>
          <xdr:cNvPr id="13" name="Rounded Rectangle 12">
            <a:hlinkClick xmlns:r="http://schemas.openxmlformats.org/officeDocument/2006/relationships" r:id="rId9"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sp macro="" textlink="">
        <xdr:nvSpPr>
          <xdr:cNvPr id="14" name="Rounded Rectangle 13">
            <a:hlinkClick xmlns:r="http://schemas.openxmlformats.org/officeDocument/2006/relationships" r:id="rId10"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sp macro="" textlink="">
        <xdr:nvSpPr>
          <xdr:cNvPr id="22" name="Rounded Rectangle 21"/>
          <xdr:cNvSpPr>
            <a:spLocks noChangeAspect="1"/>
          </xdr:cNvSpPr>
        </xdr:nvSpPr>
        <xdr:spPr>
          <a:xfrm>
            <a:off x="632461"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ysClr val="windowText" lastClr="000000"/>
                </a:solidFill>
              </a:rPr>
              <a:t>1</a:t>
            </a:r>
          </a:p>
        </xdr:txBody>
      </xdr:sp>
    </xdr:grpSp>
    <xdr:clientData/>
  </xdr:twoCellAnchor>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2</xdr:col>
      <xdr:colOff>2809875</xdr:colOff>
      <xdr:row>6</xdr:row>
      <xdr:rowOff>9525</xdr:rowOff>
    </xdr:from>
    <xdr:to>
      <xdr:col>2</xdr:col>
      <xdr:colOff>3057663</xdr:colOff>
      <xdr:row>7</xdr:row>
      <xdr:rowOff>73579</xdr:rowOff>
    </xdr:to>
    <xdr:sp macro="" textlink="">
      <xdr:nvSpPr>
        <xdr:cNvPr id="24" name="Rounded Rectangle 23">
          <a:hlinkClick xmlns:r="http://schemas.openxmlformats.org/officeDocument/2006/relationships" r:id="rId11" tooltip="Testing Program"/>
        </xdr:cNvPr>
        <xdr:cNvSpPr>
          <a:spLocks noChangeAspect="1"/>
        </xdr:cNvSpPr>
      </xdr:nvSpPr>
      <xdr:spPr>
        <a:xfrm>
          <a:off x="3562350" y="11430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3107692</xdr:colOff>
      <xdr:row>6</xdr:row>
      <xdr:rowOff>9525</xdr:rowOff>
    </xdr:from>
    <xdr:to>
      <xdr:col>2</xdr:col>
      <xdr:colOff>3355480</xdr:colOff>
      <xdr:row>7</xdr:row>
      <xdr:rowOff>73579</xdr:rowOff>
    </xdr:to>
    <xdr:sp macro="" textlink="">
      <xdr:nvSpPr>
        <xdr:cNvPr id="25" name="Rounded Rectangle 24">
          <a:hlinkClick xmlns:r="http://schemas.openxmlformats.org/officeDocument/2006/relationships" r:id="rId12" tooltip="Product Release"/>
        </xdr:cNvPr>
        <xdr:cNvSpPr>
          <a:spLocks noChangeAspect="1"/>
        </xdr:cNvSpPr>
      </xdr:nvSpPr>
      <xdr:spPr>
        <a:xfrm>
          <a:off x="3860167" y="11430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3405509</xdr:colOff>
      <xdr:row>6</xdr:row>
      <xdr:rowOff>9525</xdr:rowOff>
    </xdr:from>
    <xdr:to>
      <xdr:col>3</xdr:col>
      <xdr:colOff>62372</xdr:colOff>
      <xdr:row>7</xdr:row>
      <xdr:rowOff>73579</xdr:rowOff>
    </xdr:to>
    <xdr:sp macro="" textlink="">
      <xdr:nvSpPr>
        <xdr:cNvPr id="26" name="Rounded Rectangle 25">
          <a:hlinkClick xmlns:r="http://schemas.openxmlformats.org/officeDocument/2006/relationships" r:id="rId13" tooltip="Breeder Seed Production"/>
        </xdr:cNvPr>
        <xdr:cNvSpPr>
          <a:spLocks noChangeAspect="1"/>
        </xdr:cNvSpPr>
      </xdr:nvSpPr>
      <xdr:spPr>
        <a:xfrm>
          <a:off x="4157984" y="11430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112401</xdr:colOff>
      <xdr:row>6</xdr:row>
      <xdr:rowOff>9525</xdr:rowOff>
    </xdr:from>
    <xdr:to>
      <xdr:col>3</xdr:col>
      <xdr:colOff>360189</xdr:colOff>
      <xdr:row>7</xdr:row>
      <xdr:rowOff>73579</xdr:rowOff>
    </xdr:to>
    <xdr:sp macro="" textlink="">
      <xdr:nvSpPr>
        <xdr:cNvPr id="27" name="Rounded Rectangle 26">
          <a:hlinkClick xmlns:r="http://schemas.openxmlformats.org/officeDocument/2006/relationships" r:id="rId14" tooltip="Seed Storage"/>
        </xdr:cNvPr>
        <xdr:cNvSpPr>
          <a:spLocks noChangeAspect="1"/>
        </xdr:cNvSpPr>
      </xdr:nvSpPr>
      <xdr:spPr>
        <a:xfrm>
          <a:off x="4455801" y="11430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410219</xdr:colOff>
      <xdr:row>6</xdr:row>
      <xdr:rowOff>9525</xdr:rowOff>
    </xdr:from>
    <xdr:to>
      <xdr:col>3</xdr:col>
      <xdr:colOff>658007</xdr:colOff>
      <xdr:row>7</xdr:row>
      <xdr:rowOff>73579</xdr:rowOff>
    </xdr:to>
    <xdr:sp macro="" textlink="">
      <xdr:nvSpPr>
        <xdr:cNvPr id="28" name="Rounded Rectangle 27">
          <a:hlinkClick xmlns:r="http://schemas.openxmlformats.org/officeDocument/2006/relationships" r:id="rId15" tooltip="Program Results"/>
        </xdr:cNvPr>
        <xdr:cNvSpPr>
          <a:spLocks noChangeAspect="1"/>
        </xdr:cNvSpPr>
      </xdr:nvSpPr>
      <xdr:spPr>
        <a:xfrm>
          <a:off x="4753619" y="11430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708036</xdr:colOff>
      <xdr:row>6</xdr:row>
      <xdr:rowOff>9525</xdr:rowOff>
    </xdr:from>
    <xdr:to>
      <xdr:col>3</xdr:col>
      <xdr:colOff>955824</xdr:colOff>
      <xdr:row>7</xdr:row>
      <xdr:rowOff>73579</xdr:rowOff>
    </xdr:to>
    <xdr:sp macro="" textlink="">
      <xdr:nvSpPr>
        <xdr:cNvPr id="29" name="Rounded Rectangle 28">
          <a:hlinkClick xmlns:r="http://schemas.openxmlformats.org/officeDocument/2006/relationships" r:id="rId16" tooltip="Coordination with other research institutions"/>
        </xdr:cNvPr>
        <xdr:cNvSpPr>
          <a:spLocks noChangeAspect="1"/>
        </xdr:cNvSpPr>
      </xdr:nvSpPr>
      <xdr:spPr>
        <a:xfrm>
          <a:off x="5051436" y="11430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2514600</xdr:colOff>
      <xdr:row>6</xdr:row>
      <xdr:rowOff>9525</xdr:rowOff>
    </xdr:from>
    <xdr:to>
      <xdr:col>2</xdr:col>
      <xdr:colOff>2763263</xdr:colOff>
      <xdr:row>7</xdr:row>
      <xdr:rowOff>73579</xdr:rowOff>
    </xdr:to>
    <xdr:sp macro="" textlink="">
      <xdr:nvSpPr>
        <xdr:cNvPr id="30" name="Rounded Rectangle 29">
          <a:hlinkClick xmlns:r="http://schemas.openxmlformats.org/officeDocument/2006/relationships" r:id="rId17" tooltip="Product Quality"/>
        </xdr:cNvPr>
        <xdr:cNvSpPr>
          <a:spLocks noChangeAspect="1"/>
        </xdr:cNvSpPr>
      </xdr:nvSpPr>
      <xdr:spPr>
        <a:xfrm>
          <a:off x="3267075" y="1143000"/>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19050</xdr:colOff>
      <xdr:row>3</xdr:row>
      <xdr:rowOff>175260</xdr:rowOff>
    </xdr:from>
    <xdr:to>
      <xdr:col>3</xdr:col>
      <xdr:colOff>1104900</xdr:colOff>
      <xdr:row>7</xdr:row>
      <xdr:rowOff>147320</xdr:rowOff>
    </xdr:to>
    <xdr:sp macro="" textlink="">
      <xdr:nvSpPr>
        <xdr:cNvPr id="24" name="Rounded Rectangle 23"/>
        <xdr:cNvSpPr/>
      </xdr:nvSpPr>
      <xdr:spPr>
        <a:xfrm>
          <a:off x="19050" y="77343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1935479</xdr:colOff>
      <xdr:row>4</xdr:row>
      <xdr:rowOff>44450</xdr:rowOff>
    </xdr:from>
    <xdr:to>
      <xdr:col>2</xdr:col>
      <xdr:colOff>2941319</xdr:colOff>
      <xdr:row>5</xdr:row>
      <xdr:rowOff>147320</xdr:rowOff>
    </xdr:to>
    <xdr:sp macro="" textlink="">
      <xdr:nvSpPr>
        <xdr:cNvPr id="25" name="Rounded Rectangle 24">
          <a:hlinkClick xmlns:r="http://schemas.openxmlformats.org/officeDocument/2006/relationships" r:id="rId1" tooltip="Finance"/>
        </xdr:cNvPr>
        <xdr:cNvSpPr/>
      </xdr:nvSpPr>
      <xdr:spPr>
        <a:xfrm>
          <a:off x="2758439" y="82550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548639</xdr:colOff>
      <xdr:row>4</xdr:row>
      <xdr:rowOff>44450</xdr:rowOff>
    </xdr:from>
    <xdr:to>
      <xdr:col>2</xdr:col>
      <xdr:colOff>1752599</xdr:colOff>
      <xdr:row>5</xdr:row>
      <xdr:rowOff>147320</xdr:rowOff>
    </xdr:to>
    <xdr:sp macro="" textlink="">
      <xdr:nvSpPr>
        <xdr:cNvPr id="26" name="Rounded Rectangle 25">
          <a:hlinkClick xmlns:r="http://schemas.openxmlformats.org/officeDocument/2006/relationships" r:id="rId2" tooltip="Program Description"/>
        </xdr:cNvPr>
        <xdr:cNvSpPr/>
      </xdr:nvSpPr>
      <xdr:spPr>
        <a:xfrm>
          <a:off x="1371599" y="825500"/>
          <a:ext cx="1203960" cy="28575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a:t>
          </a:r>
          <a:r>
            <a:rPr lang="en-GB" sz="1100" b="1">
              <a:solidFill>
                <a:schemeClr val="lt1">
                  <a:alpha val="22000"/>
                </a:schemeClr>
              </a:solidFill>
            </a:rPr>
            <a:t> </a:t>
          </a:r>
          <a:r>
            <a:rPr lang="en-GB" sz="1100" b="1">
              <a:solidFill>
                <a:schemeClr val="lt1"/>
              </a:solidFill>
            </a:rPr>
            <a:t>TOPIC</a:t>
          </a:r>
        </a:p>
      </xdr:txBody>
    </xdr:sp>
    <xdr:clientData/>
  </xdr:twoCellAnchor>
  <xdr:twoCellAnchor>
    <xdr:from>
      <xdr:col>2</xdr:col>
      <xdr:colOff>3223260</xdr:colOff>
      <xdr:row>4</xdr:row>
      <xdr:rowOff>45720</xdr:rowOff>
    </xdr:from>
    <xdr:to>
      <xdr:col>3</xdr:col>
      <xdr:colOff>609600</xdr:colOff>
      <xdr:row>5</xdr:row>
      <xdr:rowOff>148590</xdr:rowOff>
    </xdr:to>
    <xdr:sp macro="" textlink="">
      <xdr:nvSpPr>
        <xdr:cNvPr id="27" name="Rounded Rectangle 26">
          <a:hlinkClick xmlns:r="http://schemas.openxmlformats.org/officeDocument/2006/relationships" r:id="rId3" tooltip="BACK TO MAIN MENU"/>
        </xdr:cNvPr>
        <xdr:cNvSpPr/>
      </xdr:nvSpPr>
      <xdr:spPr>
        <a:xfrm>
          <a:off x="3975735" y="817245"/>
          <a:ext cx="977265"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rtlCol="0" anchor="t"/>
        <a:lstStyle/>
        <a:p>
          <a:pPr algn="l"/>
          <a:r>
            <a:rPr lang="en-GB" sz="1100" b="1"/>
            <a:t>MAIN</a:t>
          </a:r>
          <a:r>
            <a:rPr lang="en-GB" sz="1100" b="1" baseline="0"/>
            <a:t> MENU</a:t>
          </a:r>
          <a:endParaRPr lang="en-GB" sz="1100" b="1"/>
        </a:p>
      </xdr:txBody>
    </xdr:sp>
    <xdr:clientData/>
  </xdr:twoCellAnchor>
  <xdr:twoCellAnchor>
    <xdr:from>
      <xdr:col>1</xdr:col>
      <xdr:colOff>368173</xdr:colOff>
      <xdr:row>6</xdr:row>
      <xdr:rowOff>22860</xdr:rowOff>
    </xdr:from>
    <xdr:to>
      <xdr:col>2</xdr:col>
      <xdr:colOff>215773</xdr:colOff>
      <xdr:row>7</xdr:row>
      <xdr:rowOff>83689</xdr:rowOff>
    </xdr:to>
    <xdr:sp macro="" textlink="">
      <xdr:nvSpPr>
        <xdr:cNvPr id="28" name="Rounded Rectangle 27"/>
        <xdr:cNvSpPr>
          <a:spLocks noChangeAspect="1"/>
        </xdr:cNvSpPr>
      </xdr:nvSpPr>
      <xdr:spPr>
        <a:xfrm>
          <a:off x="701548" y="1156335"/>
          <a:ext cx="266700" cy="2513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2</a:t>
          </a:r>
        </a:p>
      </xdr:txBody>
    </xdr:sp>
    <xdr:clientData/>
  </xdr:twoCellAnchor>
  <xdr:twoCellAnchor>
    <xdr:from>
      <xdr:col>2</xdr:col>
      <xdr:colOff>269621</xdr:colOff>
      <xdr:row>6</xdr:row>
      <xdr:rowOff>22860</xdr:rowOff>
    </xdr:from>
    <xdr:to>
      <xdr:col>2</xdr:col>
      <xdr:colOff>536321</xdr:colOff>
      <xdr:row>7</xdr:row>
      <xdr:rowOff>83689</xdr:rowOff>
    </xdr:to>
    <xdr:sp macro="" textlink="">
      <xdr:nvSpPr>
        <xdr:cNvPr id="29" name="Rounded Rectangle 28">
          <a:hlinkClick xmlns:r="http://schemas.openxmlformats.org/officeDocument/2006/relationships" r:id="rId4" tooltip="Finance"/>
        </xdr:cNvPr>
        <xdr:cNvSpPr>
          <a:spLocks noChangeAspect="1"/>
        </xdr:cNvSpPr>
      </xdr:nvSpPr>
      <xdr:spPr>
        <a:xfrm>
          <a:off x="1022096"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clientData/>
  </xdr:twoCellAnchor>
  <xdr:twoCellAnchor>
    <xdr:from>
      <xdr:col>2</xdr:col>
      <xdr:colOff>590169</xdr:colOff>
      <xdr:row>6</xdr:row>
      <xdr:rowOff>22860</xdr:rowOff>
    </xdr:from>
    <xdr:to>
      <xdr:col>2</xdr:col>
      <xdr:colOff>856869</xdr:colOff>
      <xdr:row>7</xdr:row>
      <xdr:rowOff>83689</xdr:rowOff>
    </xdr:to>
    <xdr:sp macro="" textlink="">
      <xdr:nvSpPr>
        <xdr:cNvPr id="30" name="Rounded Rectangle 29">
          <a:hlinkClick xmlns:r="http://schemas.openxmlformats.org/officeDocument/2006/relationships" r:id="rId5" tooltip="Program Personnel"/>
        </xdr:cNvPr>
        <xdr:cNvSpPr>
          <a:spLocks noChangeAspect="1"/>
        </xdr:cNvSpPr>
      </xdr:nvSpPr>
      <xdr:spPr>
        <a:xfrm>
          <a:off x="1342644"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clientData/>
  </xdr:twoCellAnchor>
  <xdr:twoCellAnchor>
    <xdr:from>
      <xdr:col>2</xdr:col>
      <xdr:colOff>910717</xdr:colOff>
      <xdr:row>6</xdr:row>
      <xdr:rowOff>22860</xdr:rowOff>
    </xdr:from>
    <xdr:to>
      <xdr:col>2</xdr:col>
      <xdr:colOff>1177417</xdr:colOff>
      <xdr:row>7</xdr:row>
      <xdr:rowOff>83689</xdr:rowOff>
    </xdr:to>
    <xdr:sp macro="" textlink="">
      <xdr:nvSpPr>
        <xdr:cNvPr id="31" name="Rounded Rectangle 30">
          <a:hlinkClick xmlns:r="http://schemas.openxmlformats.org/officeDocument/2006/relationships" r:id="rId6" tooltip="Program Design &amp; Operation"/>
        </xdr:cNvPr>
        <xdr:cNvSpPr>
          <a:spLocks noChangeAspect="1"/>
        </xdr:cNvSpPr>
      </xdr:nvSpPr>
      <xdr:spPr>
        <a:xfrm>
          <a:off x="1663192"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clientData/>
  </xdr:twoCellAnchor>
  <xdr:twoCellAnchor>
    <xdr:from>
      <xdr:col>2</xdr:col>
      <xdr:colOff>1231265</xdr:colOff>
      <xdr:row>6</xdr:row>
      <xdr:rowOff>22860</xdr:rowOff>
    </xdr:from>
    <xdr:to>
      <xdr:col>2</xdr:col>
      <xdr:colOff>1497965</xdr:colOff>
      <xdr:row>7</xdr:row>
      <xdr:rowOff>83689</xdr:rowOff>
    </xdr:to>
    <xdr:sp macro="" textlink="">
      <xdr:nvSpPr>
        <xdr:cNvPr id="32" name="Rounded Rectangle 31">
          <a:hlinkClick xmlns:r="http://schemas.openxmlformats.org/officeDocument/2006/relationships" r:id="rId7" tooltip="Biotechnology - Molecular Markers"/>
        </xdr:cNvPr>
        <xdr:cNvSpPr>
          <a:spLocks noChangeAspect="1"/>
        </xdr:cNvSpPr>
      </xdr:nvSpPr>
      <xdr:spPr>
        <a:xfrm>
          <a:off x="1983740"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clientData/>
  </xdr:twoCellAnchor>
  <xdr:twoCellAnchor>
    <xdr:from>
      <xdr:col>2</xdr:col>
      <xdr:colOff>1551813</xdr:colOff>
      <xdr:row>6</xdr:row>
      <xdr:rowOff>22860</xdr:rowOff>
    </xdr:from>
    <xdr:to>
      <xdr:col>2</xdr:col>
      <xdr:colOff>1818513</xdr:colOff>
      <xdr:row>7</xdr:row>
      <xdr:rowOff>83689</xdr:rowOff>
    </xdr:to>
    <xdr:sp macro="" textlink="">
      <xdr:nvSpPr>
        <xdr:cNvPr id="33" name="Rounded Rectangle 32">
          <a:hlinkClick xmlns:r="http://schemas.openxmlformats.org/officeDocument/2006/relationships" r:id="rId8" tooltip="Biotechnology - Transformation (GM) activities"/>
        </xdr:cNvPr>
        <xdr:cNvSpPr>
          <a:spLocks noChangeAspect="1"/>
        </xdr:cNvSpPr>
      </xdr:nvSpPr>
      <xdr:spPr>
        <a:xfrm>
          <a:off x="2304288"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clientData/>
  </xdr:twoCellAnchor>
  <xdr:twoCellAnchor>
    <xdr:from>
      <xdr:col>2</xdr:col>
      <xdr:colOff>1872361</xdr:colOff>
      <xdr:row>6</xdr:row>
      <xdr:rowOff>22860</xdr:rowOff>
    </xdr:from>
    <xdr:to>
      <xdr:col>2</xdr:col>
      <xdr:colOff>2139061</xdr:colOff>
      <xdr:row>7</xdr:row>
      <xdr:rowOff>83689</xdr:rowOff>
    </xdr:to>
    <xdr:sp macro="" textlink="">
      <xdr:nvSpPr>
        <xdr:cNvPr id="34" name="Rounded Rectangle 33">
          <a:hlinkClick xmlns:r="http://schemas.openxmlformats.org/officeDocument/2006/relationships" r:id="rId9" tooltip="Biotic Stress Screening"/>
        </xdr:cNvPr>
        <xdr:cNvSpPr>
          <a:spLocks noChangeAspect="1"/>
        </xdr:cNvSpPr>
      </xdr:nvSpPr>
      <xdr:spPr>
        <a:xfrm>
          <a:off x="2624836"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clientData/>
  </xdr:twoCellAnchor>
  <xdr:twoCellAnchor>
    <xdr:from>
      <xdr:col>2</xdr:col>
      <xdr:colOff>2192909</xdr:colOff>
      <xdr:row>6</xdr:row>
      <xdr:rowOff>22860</xdr:rowOff>
    </xdr:from>
    <xdr:to>
      <xdr:col>2</xdr:col>
      <xdr:colOff>2459609</xdr:colOff>
      <xdr:row>7</xdr:row>
      <xdr:rowOff>83689</xdr:rowOff>
    </xdr:to>
    <xdr:sp macro="" textlink="">
      <xdr:nvSpPr>
        <xdr:cNvPr id="35" name="Rounded Rectangle 34">
          <a:hlinkClick xmlns:r="http://schemas.openxmlformats.org/officeDocument/2006/relationships" r:id="rId10" tooltip="Abiotic Stress Screening"/>
        </xdr:cNvPr>
        <xdr:cNvSpPr>
          <a:spLocks noChangeAspect="1"/>
        </xdr:cNvSpPr>
      </xdr:nvSpPr>
      <xdr:spPr>
        <a:xfrm>
          <a:off x="2945384" y="115633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clientData/>
  </xdr:twoCellAnchor>
  <xdr:twoCellAnchor>
    <xdr:from>
      <xdr:col>1</xdr:col>
      <xdr:colOff>85725</xdr:colOff>
      <xdr:row>6</xdr:row>
      <xdr:rowOff>22860</xdr:rowOff>
    </xdr:from>
    <xdr:to>
      <xdr:col>1</xdr:col>
      <xdr:colOff>314325</xdr:colOff>
      <xdr:row>7</xdr:row>
      <xdr:rowOff>83689</xdr:rowOff>
    </xdr:to>
    <xdr:sp macro="" textlink="">
      <xdr:nvSpPr>
        <xdr:cNvPr id="43" name="Rounded Rectangle 42">
          <a:hlinkClick xmlns:r="http://schemas.openxmlformats.org/officeDocument/2006/relationships" r:id="rId11" tooltip="Program Description"/>
        </xdr:cNvPr>
        <xdr:cNvSpPr>
          <a:spLocks noChangeAspect="1"/>
        </xdr:cNvSpPr>
      </xdr:nvSpPr>
      <xdr:spPr>
        <a:xfrm>
          <a:off x="419100" y="1156335"/>
          <a:ext cx="228600" cy="2513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clientData/>
  </xdr:twoCellAnchor>
  <xdr:twoCellAnchor>
    <xdr:from>
      <xdr:col>2</xdr:col>
      <xdr:colOff>2800350</xdr:colOff>
      <xdr:row>6</xdr:row>
      <xdr:rowOff>28575</xdr:rowOff>
    </xdr:from>
    <xdr:to>
      <xdr:col>2</xdr:col>
      <xdr:colOff>3048138</xdr:colOff>
      <xdr:row>7</xdr:row>
      <xdr:rowOff>83104</xdr:rowOff>
    </xdr:to>
    <xdr:sp macro="" textlink="">
      <xdr:nvSpPr>
        <xdr:cNvPr id="23" name="Rounded Rectangle 22">
          <a:hlinkClick xmlns:r="http://schemas.openxmlformats.org/officeDocument/2006/relationships" r:id="rId12" tooltip="Testing Program"/>
        </xdr:cNvPr>
        <xdr:cNvSpPr>
          <a:spLocks noChangeAspect="1"/>
        </xdr:cNvSpPr>
      </xdr:nvSpPr>
      <xdr:spPr>
        <a:xfrm>
          <a:off x="3552825"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3098167</xdr:colOff>
      <xdr:row>6</xdr:row>
      <xdr:rowOff>28575</xdr:rowOff>
    </xdr:from>
    <xdr:to>
      <xdr:col>2</xdr:col>
      <xdr:colOff>3345955</xdr:colOff>
      <xdr:row>7</xdr:row>
      <xdr:rowOff>83104</xdr:rowOff>
    </xdr:to>
    <xdr:sp macro="" textlink="">
      <xdr:nvSpPr>
        <xdr:cNvPr id="44" name="Rounded Rectangle 43">
          <a:hlinkClick xmlns:r="http://schemas.openxmlformats.org/officeDocument/2006/relationships" r:id="rId13" tooltip="Product Release"/>
        </xdr:cNvPr>
        <xdr:cNvSpPr>
          <a:spLocks noChangeAspect="1"/>
        </xdr:cNvSpPr>
      </xdr:nvSpPr>
      <xdr:spPr>
        <a:xfrm>
          <a:off x="3850642"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3395984</xdr:colOff>
      <xdr:row>6</xdr:row>
      <xdr:rowOff>28575</xdr:rowOff>
    </xdr:from>
    <xdr:to>
      <xdr:col>3</xdr:col>
      <xdr:colOff>52847</xdr:colOff>
      <xdr:row>7</xdr:row>
      <xdr:rowOff>83104</xdr:rowOff>
    </xdr:to>
    <xdr:sp macro="" textlink="">
      <xdr:nvSpPr>
        <xdr:cNvPr id="45" name="Rounded Rectangle 44">
          <a:hlinkClick xmlns:r="http://schemas.openxmlformats.org/officeDocument/2006/relationships" r:id="rId14" tooltip="Breeder Seed Production"/>
        </xdr:cNvPr>
        <xdr:cNvSpPr>
          <a:spLocks noChangeAspect="1"/>
        </xdr:cNvSpPr>
      </xdr:nvSpPr>
      <xdr:spPr>
        <a:xfrm>
          <a:off x="4148459"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102876</xdr:colOff>
      <xdr:row>6</xdr:row>
      <xdr:rowOff>28575</xdr:rowOff>
    </xdr:from>
    <xdr:to>
      <xdr:col>3</xdr:col>
      <xdr:colOff>350664</xdr:colOff>
      <xdr:row>7</xdr:row>
      <xdr:rowOff>83104</xdr:rowOff>
    </xdr:to>
    <xdr:sp macro="" textlink="">
      <xdr:nvSpPr>
        <xdr:cNvPr id="46" name="Rounded Rectangle 45">
          <a:hlinkClick xmlns:r="http://schemas.openxmlformats.org/officeDocument/2006/relationships" r:id="rId15" tooltip="Seed Storage"/>
        </xdr:cNvPr>
        <xdr:cNvSpPr>
          <a:spLocks noChangeAspect="1"/>
        </xdr:cNvSpPr>
      </xdr:nvSpPr>
      <xdr:spPr>
        <a:xfrm>
          <a:off x="4446276"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400694</xdr:colOff>
      <xdr:row>6</xdr:row>
      <xdr:rowOff>28575</xdr:rowOff>
    </xdr:from>
    <xdr:to>
      <xdr:col>3</xdr:col>
      <xdr:colOff>648482</xdr:colOff>
      <xdr:row>7</xdr:row>
      <xdr:rowOff>83104</xdr:rowOff>
    </xdr:to>
    <xdr:sp macro="" textlink="">
      <xdr:nvSpPr>
        <xdr:cNvPr id="47" name="Rounded Rectangle 46">
          <a:hlinkClick xmlns:r="http://schemas.openxmlformats.org/officeDocument/2006/relationships" r:id="rId16" tooltip="Program Results"/>
        </xdr:cNvPr>
        <xdr:cNvSpPr>
          <a:spLocks noChangeAspect="1"/>
        </xdr:cNvSpPr>
      </xdr:nvSpPr>
      <xdr:spPr>
        <a:xfrm>
          <a:off x="4744094"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698511</xdr:colOff>
      <xdr:row>6</xdr:row>
      <xdr:rowOff>28575</xdr:rowOff>
    </xdr:from>
    <xdr:to>
      <xdr:col>3</xdr:col>
      <xdr:colOff>946299</xdr:colOff>
      <xdr:row>7</xdr:row>
      <xdr:rowOff>83104</xdr:rowOff>
    </xdr:to>
    <xdr:sp macro="" textlink="">
      <xdr:nvSpPr>
        <xdr:cNvPr id="48" name="Rounded Rectangle 47">
          <a:hlinkClick xmlns:r="http://schemas.openxmlformats.org/officeDocument/2006/relationships" r:id="rId17" tooltip="Coordination with other research institutions"/>
        </xdr:cNvPr>
        <xdr:cNvSpPr>
          <a:spLocks noChangeAspect="1"/>
        </xdr:cNvSpPr>
      </xdr:nvSpPr>
      <xdr:spPr>
        <a:xfrm>
          <a:off x="5041911"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2505075</xdr:colOff>
      <xdr:row>6</xdr:row>
      <xdr:rowOff>28575</xdr:rowOff>
    </xdr:from>
    <xdr:to>
      <xdr:col>2</xdr:col>
      <xdr:colOff>2753738</xdr:colOff>
      <xdr:row>7</xdr:row>
      <xdr:rowOff>83104</xdr:rowOff>
    </xdr:to>
    <xdr:sp macro="" textlink="">
      <xdr:nvSpPr>
        <xdr:cNvPr id="49" name="Rounded Rectangle 48">
          <a:hlinkClick xmlns:r="http://schemas.openxmlformats.org/officeDocument/2006/relationships" r:id="rId18" tooltip="Product Quality"/>
        </xdr:cNvPr>
        <xdr:cNvSpPr>
          <a:spLocks noChangeAspect="1"/>
        </xdr:cNvSpPr>
      </xdr:nvSpPr>
      <xdr:spPr>
        <a:xfrm>
          <a:off x="3257550" y="1162050"/>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41910</xdr:colOff>
      <xdr:row>3</xdr:row>
      <xdr:rowOff>179070</xdr:rowOff>
    </xdr:from>
    <xdr:to>
      <xdr:col>3</xdr:col>
      <xdr:colOff>1127760</xdr:colOff>
      <xdr:row>7</xdr:row>
      <xdr:rowOff>151130</xdr:rowOff>
    </xdr:to>
    <xdr:sp macro="" textlink="">
      <xdr:nvSpPr>
        <xdr:cNvPr id="24" name="Rounded Rectangle 23"/>
        <xdr:cNvSpPr/>
      </xdr:nvSpPr>
      <xdr:spPr>
        <a:xfrm>
          <a:off x="41910" y="77724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1958339</xdr:colOff>
      <xdr:row>4</xdr:row>
      <xdr:rowOff>48260</xdr:rowOff>
    </xdr:from>
    <xdr:to>
      <xdr:col>2</xdr:col>
      <xdr:colOff>2964179</xdr:colOff>
      <xdr:row>5</xdr:row>
      <xdr:rowOff>151130</xdr:rowOff>
    </xdr:to>
    <xdr:sp macro="" textlink="">
      <xdr:nvSpPr>
        <xdr:cNvPr id="25" name="Rounded Rectangle 24">
          <a:hlinkClick xmlns:r="http://schemas.openxmlformats.org/officeDocument/2006/relationships" r:id="rId1" tooltip="NEXT TOPIC"/>
        </xdr:cNvPr>
        <xdr:cNvSpPr/>
      </xdr:nvSpPr>
      <xdr:spPr>
        <a:xfrm>
          <a:off x="2781299" y="82931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571499</xdr:colOff>
      <xdr:row>4</xdr:row>
      <xdr:rowOff>48260</xdr:rowOff>
    </xdr:from>
    <xdr:to>
      <xdr:col>2</xdr:col>
      <xdr:colOff>1775459</xdr:colOff>
      <xdr:row>5</xdr:row>
      <xdr:rowOff>151130</xdr:rowOff>
    </xdr:to>
    <xdr:sp macro="" textlink="">
      <xdr:nvSpPr>
        <xdr:cNvPr id="26" name="Rounded Rectangle 25">
          <a:hlinkClick xmlns:r="http://schemas.openxmlformats.org/officeDocument/2006/relationships" r:id="rId2" tooltip="PREVIOUS TOPIC"/>
        </xdr:cNvPr>
        <xdr:cNvSpPr/>
      </xdr:nvSpPr>
      <xdr:spPr>
        <a:xfrm>
          <a:off x="1394459" y="82931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a:t>
          </a:r>
          <a:r>
            <a:rPr lang="en-GB" sz="1100" b="1">
              <a:solidFill>
                <a:schemeClr val="lt1">
                  <a:alpha val="22000"/>
                </a:schemeClr>
              </a:solidFill>
            </a:rPr>
            <a:t> </a:t>
          </a:r>
          <a:r>
            <a:rPr lang="en-GB" sz="1100" b="1">
              <a:solidFill>
                <a:schemeClr val="lt1"/>
              </a:solidFill>
            </a:rPr>
            <a:t>TOPIC</a:t>
          </a:r>
        </a:p>
      </xdr:txBody>
    </xdr:sp>
    <xdr:clientData/>
  </xdr:twoCellAnchor>
  <xdr:twoCellAnchor>
    <xdr:from>
      <xdr:col>2</xdr:col>
      <xdr:colOff>3246120</xdr:colOff>
      <xdr:row>4</xdr:row>
      <xdr:rowOff>49530</xdr:rowOff>
    </xdr:from>
    <xdr:to>
      <xdr:col>3</xdr:col>
      <xdr:colOff>638175</xdr:colOff>
      <xdr:row>5</xdr:row>
      <xdr:rowOff>152400</xdr:rowOff>
    </xdr:to>
    <xdr:sp macro="" textlink="">
      <xdr:nvSpPr>
        <xdr:cNvPr id="27" name="Rounded Rectangle 26">
          <a:hlinkClick xmlns:r="http://schemas.openxmlformats.org/officeDocument/2006/relationships" r:id="rId3" tooltip="BACK TO MAIN MENU"/>
        </xdr:cNvPr>
        <xdr:cNvSpPr/>
      </xdr:nvSpPr>
      <xdr:spPr>
        <a:xfrm>
          <a:off x="3998595" y="821055"/>
          <a:ext cx="982980"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rtlCol="0" anchor="t"/>
        <a:lstStyle/>
        <a:p>
          <a:pPr algn="l"/>
          <a:r>
            <a:rPr lang="en-GB" sz="1100" b="1"/>
            <a:t>MAIN</a:t>
          </a:r>
          <a:r>
            <a:rPr lang="en-GB" sz="1100" b="1" baseline="0"/>
            <a:t> MENU</a:t>
          </a:r>
          <a:endParaRPr lang="en-GB" sz="1100" b="1"/>
        </a:p>
      </xdr:txBody>
    </xdr:sp>
    <xdr:clientData/>
  </xdr:twoCellAnchor>
  <xdr:twoCellAnchor>
    <xdr:from>
      <xdr:col>1</xdr:col>
      <xdr:colOff>410083</xdr:colOff>
      <xdr:row>6</xdr:row>
      <xdr:rowOff>26670</xdr:rowOff>
    </xdr:from>
    <xdr:to>
      <xdr:col>2</xdr:col>
      <xdr:colOff>257683</xdr:colOff>
      <xdr:row>7</xdr:row>
      <xdr:rowOff>87499</xdr:rowOff>
    </xdr:to>
    <xdr:sp macro="" textlink="">
      <xdr:nvSpPr>
        <xdr:cNvPr id="28" name="Rounded Rectangle 27">
          <a:hlinkClick xmlns:r="http://schemas.openxmlformats.org/officeDocument/2006/relationships" r:id="rId2" tooltip="Program History and Status"/>
        </xdr:cNvPr>
        <xdr:cNvSpPr>
          <a:spLocks noChangeAspect="1"/>
        </xdr:cNvSpPr>
      </xdr:nvSpPr>
      <xdr:spPr>
        <a:xfrm>
          <a:off x="743458"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clientData/>
  </xdr:twoCellAnchor>
  <xdr:twoCellAnchor>
    <xdr:from>
      <xdr:col>2</xdr:col>
      <xdr:colOff>311531</xdr:colOff>
      <xdr:row>6</xdr:row>
      <xdr:rowOff>26670</xdr:rowOff>
    </xdr:from>
    <xdr:to>
      <xdr:col>2</xdr:col>
      <xdr:colOff>578231</xdr:colOff>
      <xdr:row>7</xdr:row>
      <xdr:rowOff>87499</xdr:rowOff>
    </xdr:to>
    <xdr:sp macro="" textlink="">
      <xdr:nvSpPr>
        <xdr:cNvPr id="29" name="Rounded Rectangle 28"/>
        <xdr:cNvSpPr>
          <a:spLocks noChangeAspect="1"/>
        </xdr:cNvSpPr>
      </xdr:nvSpPr>
      <xdr:spPr>
        <a:xfrm>
          <a:off x="1064006" y="1160145"/>
          <a:ext cx="266700" cy="2513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3</a:t>
          </a:r>
          <a:endParaRPr lang="en-GB" sz="1050" b="1">
            <a:solidFill>
              <a:schemeClr val="tx1"/>
            </a:solidFill>
          </a:endParaRPr>
        </a:p>
      </xdr:txBody>
    </xdr:sp>
    <xdr:clientData/>
  </xdr:twoCellAnchor>
  <xdr:twoCellAnchor>
    <xdr:from>
      <xdr:col>2</xdr:col>
      <xdr:colOff>632079</xdr:colOff>
      <xdr:row>6</xdr:row>
      <xdr:rowOff>26670</xdr:rowOff>
    </xdr:from>
    <xdr:to>
      <xdr:col>2</xdr:col>
      <xdr:colOff>898779</xdr:colOff>
      <xdr:row>7</xdr:row>
      <xdr:rowOff>87499</xdr:rowOff>
    </xdr:to>
    <xdr:sp macro="" textlink="">
      <xdr:nvSpPr>
        <xdr:cNvPr id="30" name="Rounded Rectangle 29">
          <a:hlinkClick xmlns:r="http://schemas.openxmlformats.org/officeDocument/2006/relationships" r:id="rId1" tooltip="Program Personnel"/>
        </xdr:cNvPr>
        <xdr:cNvSpPr>
          <a:spLocks noChangeAspect="1"/>
        </xdr:cNvSpPr>
      </xdr:nvSpPr>
      <xdr:spPr>
        <a:xfrm>
          <a:off x="1384554"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clientData/>
  </xdr:twoCellAnchor>
  <xdr:twoCellAnchor>
    <xdr:from>
      <xdr:col>2</xdr:col>
      <xdr:colOff>952627</xdr:colOff>
      <xdr:row>6</xdr:row>
      <xdr:rowOff>26670</xdr:rowOff>
    </xdr:from>
    <xdr:to>
      <xdr:col>2</xdr:col>
      <xdr:colOff>1219327</xdr:colOff>
      <xdr:row>7</xdr:row>
      <xdr:rowOff>87499</xdr:rowOff>
    </xdr:to>
    <xdr:sp macro="" textlink="">
      <xdr:nvSpPr>
        <xdr:cNvPr id="31" name="Rounded Rectangle 30">
          <a:hlinkClick xmlns:r="http://schemas.openxmlformats.org/officeDocument/2006/relationships" r:id="rId4" tooltip="Program Design &amp; Operation"/>
        </xdr:cNvPr>
        <xdr:cNvSpPr>
          <a:spLocks noChangeAspect="1"/>
        </xdr:cNvSpPr>
      </xdr:nvSpPr>
      <xdr:spPr>
        <a:xfrm>
          <a:off x="1705102"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clientData/>
  </xdr:twoCellAnchor>
  <xdr:twoCellAnchor>
    <xdr:from>
      <xdr:col>2</xdr:col>
      <xdr:colOff>1273175</xdr:colOff>
      <xdr:row>6</xdr:row>
      <xdr:rowOff>26670</xdr:rowOff>
    </xdr:from>
    <xdr:to>
      <xdr:col>2</xdr:col>
      <xdr:colOff>1539875</xdr:colOff>
      <xdr:row>7</xdr:row>
      <xdr:rowOff>87499</xdr:rowOff>
    </xdr:to>
    <xdr:sp macro="" textlink="">
      <xdr:nvSpPr>
        <xdr:cNvPr id="32" name="Rounded Rectangle 31">
          <a:hlinkClick xmlns:r="http://schemas.openxmlformats.org/officeDocument/2006/relationships" r:id="rId5" tooltip="Biotechnology - Molecular Markers"/>
        </xdr:cNvPr>
        <xdr:cNvSpPr>
          <a:spLocks noChangeAspect="1"/>
        </xdr:cNvSpPr>
      </xdr:nvSpPr>
      <xdr:spPr>
        <a:xfrm>
          <a:off x="2025650"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clientData/>
  </xdr:twoCellAnchor>
  <xdr:twoCellAnchor>
    <xdr:from>
      <xdr:col>2</xdr:col>
      <xdr:colOff>1593723</xdr:colOff>
      <xdr:row>6</xdr:row>
      <xdr:rowOff>26670</xdr:rowOff>
    </xdr:from>
    <xdr:to>
      <xdr:col>2</xdr:col>
      <xdr:colOff>1860423</xdr:colOff>
      <xdr:row>7</xdr:row>
      <xdr:rowOff>87499</xdr:rowOff>
    </xdr:to>
    <xdr:sp macro="" textlink="">
      <xdr:nvSpPr>
        <xdr:cNvPr id="33" name="Rounded Rectangle 32">
          <a:hlinkClick xmlns:r="http://schemas.openxmlformats.org/officeDocument/2006/relationships" r:id="rId6" tooltip="Biotechnology - Transformation (GM) activities"/>
        </xdr:cNvPr>
        <xdr:cNvSpPr>
          <a:spLocks noChangeAspect="1"/>
        </xdr:cNvSpPr>
      </xdr:nvSpPr>
      <xdr:spPr>
        <a:xfrm>
          <a:off x="2346198"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clientData/>
  </xdr:twoCellAnchor>
  <xdr:twoCellAnchor>
    <xdr:from>
      <xdr:col>2</xdr:col>
      <xdr:colOff>1914271</xdr:colOff>
      <xdr:row>6</xdr:row>
      <xdr:rowOff>26670</xdr:rowOff>
    </xdr:from>
    <xdr:to>
      <xdr:col>2</xdr:col>
      <xdr:colOff>2180971</xdr:colOff>
      <xdr:row>7</xdr:row>
      <xdr:rowOff>87499</xdr:rowOff>
    </xdr:to>
    <xdr:sp macro="" textlink="">
      <xdr:nvSpPr>
        <xdr:cNvPr id="34" name="Rounded Rectangle 33">
          <a:hlinkClick xmlns:r="http://schemas.openxmlformats.org/officeDocument/2006/relationships" r:id="rId7" tooltip="Biotic Stress Screening"/>
        </xdr:cNvPr>
        <xdr:cNvSpPr>
          <a:spLocks noChangeAspect="1"/>
        </xdr:cNvSpPr>
      </xdr:nvSpPr>
      <xdr:spPr>
        <a:xfrm>
          <a:off x="2666746"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clientData/>
  </xdr:twoCellAnchor>
  <xdr:twoCellAnchor>
    <xdr:from>
      <xdr:col>2</xdr:col>
      <xdr:colOff>2234819</xdr:colOff>
      <xdr:row>6</xdr:row>
      <xdr:rowOff>26670</xdr:rowOff>
    </xdr:from>
    <xdr:to>
      <xdr:col>2</xdr:col>
      <xdr:colOff>2501519</xdr:colOff>
      <xdr:row>7</xdr:row>
      <xdr:rowOff>87499</xdr:rowOff>
    </xdr:to>
    <xdr:sp macro="" textlink="">
      <xdr:nvSpPr>
        <xdr:cNvPr id="35" name="Rounded Rectangle 34">
          <a:hlinkClick xmlns:r="http://schemas.openxmlformats.org/officeDocument/2006/relationships" r:id="rId8" tooltip="Abiotic Stress Screening"/>
        </xdr:cNvPr>
        <xdr:cNvSpPr>
          <a:spLocks noChangeAspect="1"/>
        </xdr:cNvSpPr>
      </xdr:nvSpPr>
      <xdr:spPr>
        <a:xfrm>
          <a:off x="2987294" y="116014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clientData/>
  </xdr:twoCellAnchor>
  <xdr:twoCellAnchor>
    <xdr:from>
      <xdr:col>1</xdr:col>
      <xdr:colOff>127635</xdr:colOff>
      <xdr:row>6</xdr:row>
      <xdr:rowOff>26670</xdr:rowOff>
    </xdr:from>
    <xdr:to>
      <xdr:col>1</xdr:col>
      <xdr:colOff>356235</xdr:colOff>
      <xdr:row>7</xdr:row>
      <xdr:rowOff>87499</xdr:rowOff>
    </xdr:to>
    <xdr:sp macro="" textlink="">
      <xdr:nvSpPr>
        <xdr:cNvPr id="43" name="Rounded Rectangle 42">
          <a:hlinkClick xmlns:r="http://schemas.openxmlformats.org/officeDocument/2006/relationships" r:id="rId9" tooltip="Program Description"/>
        </xdr:cNvPr>
        <xdr:cNvSpPr>
          <a:spLocks noChangeAspect="1"/>
        </xdr:cNvSpPr>
      </xdr:nvSpPr>
      <xdr:spPr>
        <a:xfrm>
          <a:off x="461010" y="1160145"/>
          <a:ext cx="228600" cy="2513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clientData/>
  </xdr:twoCellAnchor>
  <xdr:twoCellAnchor>
    <xdr:from>
      <xdr:col>2</xdr:col>
      <xdr:colOff>2857500</xdr:colOff>
      <xdr:row>6</xdr:row>
      <xdr:rowOff>28575</xdr:rowOff>
    </xdr:from>
    <xdr:to>
      <xdr:col>2</xdr:col>
      <xdr:colOff>3105288</xdr:colOff>
      <xdr:row>7</xdr:row>
      <xdr:rowOff>83104</xdr:rowOff>
    </xdr:to>
    <xdr:sp macro="" textlink="">
      <xdr:nvSpPr>
        <xdr:cNvPr id="23" name="Rounded Rectangle 22">
          <a:hlinkClick xmlns:r="http://schemas.openxmlformats.org/officeDocument/2006/relationships" r:id="rId10" tooltip="Testing Program"/>
        </xdr:cNvPr>
        <xdr:cNvSpPr>
          <a:spLocks noChangeAspect="1"/>
        </xdr:cNvSpPr>
      </xdr:nvSpPr>
      <xdr:spPr>
        <a:xfrm>
          <a:off x="3609975"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3155317</xdr:colOff>
      <xdr:row>6</xdr:row>
      <xdr:rowOff>28575</xdr:rowOff>
    </xdr:from>
    <xdr:to>
      <xdr:col>2</xdr:col>
      <xdr:colOff>3403105</xdr:colOff>
      <xdr:row>7</xdr:row>
      <xdr:rowOff>83104</xdr:rowOff>
    </xdr:to>
    <xdr:sp macro="" textlink="">
      <xdr:nvSpPr>
        <xdr:cNvPr id="44" name="Rounded Rectangle 43">
          <a:hlinkClick xmlns:r="http://schemas.openxmlformats.org/officeDocument/2006/relationships" r:id="rId11" tooltip="Product Release"/>
        </xdr:cNvPr>
        <xdr:cNvSpPr>
          <a:spLocks noChangeAspect="1"/>
        </xdr:cNvSpPr>
      </xdr:nvSpPr>
      <xdr:spPr>
        <a:xfrm>
          <a:off x="3907792"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3453134</xdr:colOff>
      <xdr:row>6</xdr:row>
      <xdr:rowOff>28575</xdr:rowOff>
    </xdr:from>
    <xdr:to>
      <xdr:col>3</xdr:col>
      <xdr:colOff>109997</xdr:colOff>
      <xdr:row>7</xdr:row>
      <xdr:rowOff>83104</xdr:rowOff>
    </xdr:to>
    <xdr:sp macro="" textlink="">
      <xdr:nvSpPr>
        <xdr:cNvPr id="45" name="Rounded Rectangle 44">
          <a:hlinkClick xmlns:r="http://schemas.openxmlformats.org/officeDocument/2006/relationships" r:id="rId12" tooltip="Breeder Seed Production"/>
        </xdr:cNvPr>
        <xdr:cNvSpPr>
          <a:spLocks noChangeAspect="1"/>
        </xdr:cNvSpPr>
      </xdr:nvSpPr>
      <xdr:spPr>
        <a:xfrm>
          <a:off x="4205609"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160026</xdr:colOff>
      <xdr:row>6</xdr:row>
      <xdr:rowOff>28575</xdr:rowOff>
    </xdr:from>
    <xdr:to>
      <xdr:col>3</xdr:col>
      <xdr:colOff>407814</xdr:colOff>
      <xdr:row>7</xdr:row>
      <xdr:rowOff>83104</xdr:rowOff>
    </xdr:to>
    <xdr:sp macro="" textlink="">
      <xdr:nvSpPr>
        <xdr:cNvPr id="46" name="Rounded Rectangle 45">
          <a:hlinkClick xmlns:r="http://schemas.openxmlformats.org/officeDocument/2006/relationships" r:id="rId13" tooltip="Seed Storage"/>
        </xdr:cNvPr>
        <xdr:cNvSpPr>
          <a:spLocks noChangeAspect="1"/>
        </xdr:cNvSpPr>
      </xdr:nvSpPr>
      <xdr:spPr>
        <a:xfrm>
          <a:off x="4503426"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457844</xdr:colOff>
      <xdr:row>6</xdr:row>
      <xdr:rowOff>28575</xdr:rowOff>
    </xdr:from>
    <xdr:to>
      <xdr:col>3</xdr:col>
      <xdr:colOff>705632</xdr:colOff>
      <xdr:row>7</xdr:row>
      <xdr:rowOff>83104</xdr:rowOff>
    </xdr:to>
    <xdr:sp macro="" textlink="">
      <xdr:nvSpPr>
        <xdr:cNvPr id="47" name="Rounded Rectangle 46">
          <a:hlinkClick xmlns:r="http://schemas.openxmlformats.org/officeDocument/2006/relationships" r:id="rId14" tooltip="Program Results"/>
        </xdr:cNvPr>
        <xdr:cNvSpPr>
          <a:spLocks noChangeAspect="1"/>
        </xdr:cNvSpPr>
      </xdr:nvSpPr>
      <xdr:spPr>
        <a:xfrm>
          <a:off x="4801244"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755661</xdr:colOff>
      <xdr:row>6</xdr:row>
      <xdr:rowOff>28575</xdr:rowOff>
    </xdr:from>
    <xdr:to>
      <xdr:col>3</xdr:col>
      <xdr:colOff>1003449</xdr:colOff>
      <xdr:row>7</xdr:row>
      <xdr:rowOff>83104</xdr:rowOff>
    </xdr:to>
    <xdr:sp macro="" textlink="">
      <xdr:nvSpPr>
        <xdr:cNvPr id="48" name="Rounded Rectangle 47">
          <a:hlinkClick xmlns:r="http://schemas.openxmlformats.org/officeDocument/2006/relationships" r:id="rId15" tooltip="Coordination with other research institutions"/>
        </xdr:cNvPr>
        <xdr:cNvSpPr>
          <a:spLocks noChangeAspect="1"/>
        </xdr:cNvSpPr>
      </xdr:nvSpPr>
      <xdr:spPr>
        <a:xfrm>
          <a:off x="5099061"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2562225</xdr:colOff>
      <xdr:row>6</xdr:row>
      <xdr:rowOff>28575</xdr:rowOff>
    </xdr:from>
    <xdr:to>
      <xdr:col>2</xdr:col>
      <xdr:colOff>2810888</xdr:colOff>
      <xdr:row>7</xdr:row>
      <xdr:rowOff>83104</xdr:rowOff>
    </xdr:to>
    <xdr:sp macro="" textlink="">
      <xdr:nvSpPr>
        <xdr:cNvPr id="49" name="Rounded Rectangle 48">
          <a:hlinkClick xmlns:r="http://schemas.openxmlformats.org/officeDocument/2006/relationships" r:id="rId16" tooltip="Product Quality"/>
        </xdr:cNvPr>
        <xdr:cNvSpPr>
          <a:spLocks noChangeAspect="1"/>
        </xdr:cNvSpPr>
      </xdr:nvSpPr>
      <xdr:spPr>
        <a:xfrm>
          <a:off x="3314700" y="1162050"/>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30480</xdr:colOff>
      <xdr:row>4</xdr:row>
      <xdr:rowOff>11430</xdr:rowOff>
    </xdr:from>
    <xdr:to>
      <xdr:col>3</xdr:col>
      <xdr:colOff>1116330</xdr:colOff>
      <xdr:row>7</xdr:row>
      <xdr:rowOff>166370</xdr:rowOff>
    </xdr:to>
    <xdr:sp macro="" textlink="">
      <xdr:nvSpPr>
        <xdr:cNvPr id="24" name="Rounded Rectangle 23"/>
        <xdr:cNvSpPr/>
      </xdr:nvSpPr>
      <xdr:spPr>
        <a:xfrm>
          <a:off x="30480" y="79248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200" b="0"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1946909</xdr:colOff>
      <xdr:row>4</xdr:row>
      <xdr:rowOff>63500</xdr:rowOff>
    </xdr:from>
    <xdr:to>
      <xdr:col>2</xdr:col>
      <xdr:colOff>2952749</xdr:colOff>
      <xdr:row>5</xdr:row>
      <xdr:rowOff>166370</xdr:rowOff>
    </xdr:to>
    <xdr:sp macro="" textlink="">
      <xdr:nvSpPr>
        <xdr:cNvPr id="25" name="Rounded Rectangle 24">
          <a:hlinkClick xmlns:r="http://schemas.openxmlformats.org/officeDocument/2006/relationships" r:id="rId1" tooltip="NEXT TOPIC"/>
        </xdr:cNvPr>
        <xdr:cNvSpPr/>
      </xdr:nvSpPr>
      <xdr:spPr>
        <a:xfrm>
          <a:off x="2769869" y="84455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560069</xdr:colOff>
      <xdr:row>4</xdr:row>
      <xdr:rowOff>63500</xdr:rowOff>
    </xdr:from>
    <xdr:to>
      <xdr:col>2</xdr:col>
      <xdr:colOff>1764029</xdr:colOff>
      <xdr:row>5</xdr:row>
      <xdr:rowOff>166370</xdr:rowOff>
    </xdr:to>
    <xdr:sp macro="" textlink="">
      <xdr:nvSpPr>
        <xdr:cNvPr id="26" name="Rounded Rectangle 25">
          <a:hlinkClick xmlns:r="http://schemas.openxmlformats.org/officeDocument/2006/relationships" r:id="rId2" tooltip="PREVIOUS TOPIC"/>
        </xdr:cNvPr>
        <xdr:cNvSpPr/>
      </xdr:nvSpPr>
      <xdr:spPr>
        <a:xfrm>
          <a:off x="1383029" y="84455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clientData/>
  </xdr:twoCellAnchor>
  <xdr:twoCellAnchor>
    <xdr:from>
      <xdr:col>2</xdr:col>
      <xdr:colOff>3234689</xdr:colOff>
      <xdr:row>4</xdr:row>
      <xdr:rowOff>64770</xdr:rowOff>
    </xdr:from>
    <xdr:to>
      <xdr:col>3</xdr:col>
      <xdr:colOff>504825</xdr:colOff>
      <xdr:row>5</xdr:row>
      <xdr:rowOff>167640</xdr:rowOff>
    </xdr:to>
    <xdr:sp macro="" textlink="">
      <xdr:nvSpPr>
        <xdr:cNvPr id="27" name="Rounded Rectangle 26">
          <a:hlinkClick xmlns:r="http://schemas.openxmlformats.org/officeDocument/2006/relationships" r:id="rId3" tooltip="BACK TO MAIN MENU"/>
        </xdr:cNvPr>
        <xdr:cNvSpPr/>
      </xdr:nvSpPr>
      <xdr:spPr>
        <a:xfrm>
          <a:off x="3987164" y="836295"/>
          <a:ext cx="861061"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lang="en-GB" sz="1100" b="1"/>
            <a:t>MAIN</a:t>
          </a:r>
          <a:r>
            <a:rPr lang="en-GB" sz="1100" b="1" baseline="0"/>
            <a:t> MENU</a:t>
          </a:r>
          <a:endParaRPr lang="en-GB" sz="1100" b="1"/>
        </a:p>
      </xdr:txBody>
    </xdr:sp>
    <xdr:clientData/>
  </xdr:twoCellAnchor>
  <xdr:twoCellAnchor>
    <xdr:from>
      <xdr:col>1</xdr:col>
      <xdr:colOff>322453</xdr:colOff>
      <xdr:row>6</xdr:row>
      <xdr:rowOff>41910</xdr:rowOff>
    </xdr:from>
    <xdr:to>
      <xdr:col>2</xdr:col>
      <xdr:colOff>170053</xdr:colOff>
      <xdr:row>7</xdr:row>
      <xdr:rowOff>102739</xdr:rowOff>
    </xdr:to>
    <xdr:sp macro="" textlink="">
      <xdr:nvSpPr>
        <xdr:cNvPr id="28" name="Rounded Rectangle 27">
          <a:hlinkClick xmlns:r="http://schemas.openxmlformats.org/officeDocument/2006/relationships" r:id="rId4" tooltip="Program History and Status"/>
        </xdr:cNvPr>
        <xdr:cNvSpPr>
          <a:spLocks noChangeAspect="1"/>
        </xdr:cNvSpPr>
      </xdr:nvSpPr>
      <xdr:spPr>
        <a:xfrm>
          <a:off x="655828"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t>2</a:t>
          </a:r>
        </a:p>
      </xdr:txBody>
    </xdr:sp>
    <xdr:clientData/>
  </xdr:twoCellAnchor>
  <xdr:twoCellAnchor>
    <xdr:from>
      <xdr:col>2</xdr:col>
      <xdr:colOff>223901</xdr:colOff>
      <xdr:row>6</xdr:row>
      <xdr:rowOff>41910</xdr:rowOff>
    </xdr:from>
    <xdr:to>
      <xdr:col>2</xdr:col>
      <xdr:colOff>490601</xdr:colOff>
      <xdr:row>7</xdr:row>
      <xdr:rowOff>102739</xdr:rowOff>
    </xdr:to>
    <xdr:sp macro="" textlink="">
      <xdr:nvSpPr>
        <xdr:cNvPr id="29" name="Rounded Rectangle 28">
          <a:hlinkClick xmlns:r="http://schemas.openxmlformats.org/officeDocument/2006/relationships" r:id="rId2" tooltip="Finance"/>
        </xdr:cNvPr>
        <xdr:cNvSpPr>
          <a:spLocks noChangeAspect="1"/>
        </xdr:cNvSpPr>
      </xdr:nvSpPr>
      <xdr:spPr>
        <a:xfrm>
          <a:off x="976376"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t>3</a:t>
          </a:r>
        </a:p>
      </xdr:txBody>
    </xdr:sp>
    <xdr:clientData/>
  </xdr:twoCellAnchor>
  <xdr:twoCellAnchor>
    <xdr:from>
      <xdr:col>2</xdr:col>
      <xdr:colOff>544449</xdr:colOff>
      <xdr:row>6</xdr:row>
      <xdr:rowOff>41910</xdr:rowOff>
    </xdr:from>
    <xdr:to>
      <xdr:col>2</xdr:col>
      <xdr:colOff>811149</xdr:colOff>
      <xdr:row>7</xdr:row>
      <xdr:rowOff>102739</xdr:rowOff>
    </xdr:to>
    <xdr:sp macro="" textlink="">
      <xdr:nvSpPr>
        <xdr:cNvPr id="30" name="Rounded Rectangle 29"/>
        <xdr:cNvSpPr>
          <a:spLocks noChangeAspect="1"/>
        </xdr:cNvSpPr>
      </xdr:nvSpPr>
      <xdr:spPr>
        <a:xfrm>
          <a:off x="1296924" y="1175385"/>
          <a:ext cx="266700" cy="241804"/>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200" b="1">
              <a:solidFill>
                <a:schemeClr val="tx1"/>
              </a:solidFill>
            </a:rPr>
            <a:t>4</a:t>
          </a:r>
        </a:p>
      </xdr:txBody>
    </xdr:sp>
    <xdr:clientData/>
  </xdr:twoCellAnchor>
  <xdr:twoCellAnchor>
    <xdr:from>
      <xdr:col>2</xdr:col>
      <xdr:colOff>864997</xdr:colOff>
      <xdr:row>6</xdr:row>
      <xdr:rowOff>41910</xdr:rowOff>
    </xdr:from>
    <xdr:to>
      <xdr:col>2</xdr:col>
      <xdr:colOff>1131697</xdr:colOff>
      <xdr:row>7</xdr:row>
      <xdr:rowOff>102739</xdr:rowOff>
    </xdr:to>
    <xdr:sp macro="" textlink="">
      <xdr:nvSpPr>
        <xdr:cNvPr id="31" name="Rounded Rectangle 30">
          <a:hlinkClick xmlns:r="http://schemas.openxmlformats.org/officeDocument/2006/relationships" r:id="rId5" tooltip="Program Design &amp; Operation"/>
        </xdr:cNvPr>
        <xdr:cNvSpPr>
          <a:spLocks noChangeAspect="1"/>
        </xdr:cNvSpPr>
      </xdr:nvSpPr>
      <xdr:spPr>
        <a:xfrm>
          <a:off x="1617472"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t>5</a:t>
          </a:r>
        </a:p>
      </xdr:txBody>
    </xdr:sp>
    <xdr:clientData/>
  </xdr:twoCellAnchor>
  <xdr:twoCellAnchor>
    <xdr:from>
      <xdr:col>2</xdr:col>
      <xdr:colOff>1185545</xdr:colOff>
      <xdr:row>6</xdr:row>
      <xdr:rowOff>41910</xdr:rowOff>
    </xdr:from>
    <xdr:to>
      <xdr:col>2</xdr:col>
      <xdr:colOff>1452245</xdr:colOff>
      <xdr:row>7</xdr:row>
      <xdr:rowOff>102739</xdr:rowOff>
    </xdr:to>
    <xdr:sp macro="" textlink="">
      <xdr:nvSpPr>
        <xdr:cNvPr id="32" name="Rounded Rectangle 31">
          <a:hlinkClick xmlns:r="http://schemas.openxmlformats.org/officeDocument/2006/relationships" r:id="rId6" tooltip="Biotechnology - Molecular Markers"/>
        </xdr:cNvPr>
        <xdr:cNvSpPr>
          <a:spLocks noChangeAspect="1"/>
        </xdr:cNvSpPr>
      </xdr:nvSpPr>
      <xdr:spPr>
        <a:xfrm>
          <a:off x="1938020"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t>6</a:t>
          </a:r>
        </a:p>
      </xdr:txBody>
    </xdr:sp>
    <xdr:clientData/>
  </xdr:twoCellAnchor>
  <xdr:twoCellAnchor>
    <xdr:from>
      <xdr:col>2</xdr:col>
      <xdr:colOff>1506093</xdr:colOff>
      <xdr:row>6</xdr:row>
      <xdr:rowOff>41910</xdr:rowOff>
    </xdr:from>
    <xdr:to>
      <xdr:col>2</xdr:col>
      <xdr:colOff>1772793</xdr:colOff>
      <xdr:row>7</xdr:row>
      <xdr:rowOff>102739</xdr:rowOff>
    </xdr:to>
    <xdr:sp macro="" textlink="">
      <xdr:nvSpPr>
        <xdr:cNvPr id="33" name="Rounded Rectangle 32">
          <a:hlinkClick xmlns:r="http://schemas.openxmlformats.org/officeDocument/2006/relationships" r:id="rId7" tooltip="Biotechnology - Transformation (GM) activities"/>
        </xdr:cNvPr>
        <xdr:cNvSpPr>
          <a:spLocks noChangeAspect="1"/>
        </xdr:cNvSpPr>
      </xdr:nvSpPr>
      <xdr:spPr>
        <a:xfrm>
          <a:off x="2258568"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t>7</a:t>
          </a:r>
        </a:p>
      </xdr:txBody>
    </xdr:sp>
    <xdr:clientData/>
  </xdr:twoCellAnchor>
  <xdr:twoCellAnchor>
    <xdr:from>
      <xdr:col>2</xdr:col>
      <xdr:colOff>1826641</xdr:colOff>
      <xdr:row>6</xdr:row>
      <xdr:rowOff>41910</xdr:rowOff>
    </xdr:from>
    <xdr:to>
      <xdr:col>2</xdr:col>
      <xdr:colOff>2093341</xdr:colOff>
      <xdr:row>7</xdr:row>
      <xdr:rowOff>102739</xdr:rowOff>
    </xdr:to>
    <xdr:sp macro="" textlink="">
      <xdr:nvSpPr>
        <xdr:cNvPr id="34" name="Rounded Rectangle 33">
          <a:hlinkClick xmlns:r="http://schemas.openxmlformats.org/officeDocument/2006/relationships" r:id="rId8" tooltip="Biotic Stress Screening"/>
        </xdr:cNvPr>
        <xdr:cNvSpPr>
          <a:spLocks noChangeAspect="1"/>
        </xdr:cNvSpPr>
      </xdr:nvSpPr>
      <xdr:spPr>
        <a:xfrm>
          <a:off x="2579116"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t>8</a:t>
          </a:r>
        </a:p>
      </xdr:txBody>
    </xdr:sp>
    <xdr:clientData/>
  </xdr:twoCellAnchor>
  <xdr:twoCellAnchor>
    <xdr:from>
      <xdr:col>2</xdr:col>
      <xdr:colOff>2147189</xdr:colOff>
      <xdr:row>6</xdr:row>
      <xdr:rowOff>41910</xdr:rowOff>
    </xdr:from>
    <xdr:to>
      <xdr:col>2</xdr:col>
      <xdr:colOff>2413889</xdr:colOff>
      <xdr:row>7</xdr:row>
      <xdr:rowOff>102739</xdr:rowOff>
    </xdr:to>
    <xdr:sp macro="" textlink="">
      <xdr:nvSpPr>
        <xdr:cNvPr id="35" name="Rounded Rectangle 34">
          <a:hlinkClick xmlns:r="http://schemas.openxmlformats.org/officeDocument/2006/relationships" r:id="rId9" tooltip="Abiotic Stress Screening"/>
        </xdr:cNvPr>
        <xdr:cNvSpPr>
          <a:spLocks noChangeAspect="1"/>
        </xdr:cNvSpPr>
      </xdr:nvSpPr>
      <xdr:spPr>
        <a:xfrm>
          <a:off x="2899664" y="1175385"/>
          <a:ext cx="266700" cy="241804"/>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l"/>
          <a:r>
            <a:rPr lang="en-GB" sz="1050" b="1"/>
            <a:t>9</a:t>
          </a:r>
        </a:p>
      </xdr:txBody>
    </xdr:sp>
    <xdr:clientData/>
  </xdr:twoCellAnchor>
  <xdr:twoCellAnchor>
    <xdr:from>
      <xdr:col>1</xdr:col>
      <xdr:colOff>40005</xdr:colOff>
      <xdr:row>6</xdr:row>
      <xdr:rowOff>41910</xdr:rowOff>
    </xdr:from>
    <xdr:to>
      <xdr:col>1</xdr:col>
      <xdr:colOff>268605</xdr:colOff>
      <xdr:row>7</xdr:row>
      <xdr:rowOff>102739</xdr:rowOff>
    </xdr:to>
    <xdr:sp macro="" textlink="">
      <xdr:nvSpPr>
        <xdr:cNvPr id="43" name="Rounded Rectangle 42">
          <a:hlinkClick xmlns:r="http://schemas.openxmlformats.org/officeDocument/2006/relationships" r:id="rId10" tooltip="Program Description"/>
        </xdr:cNvPr>
        <xdr:cNvSpPr>
          <a:spLocks noChangeAspect="1"/>
        </xdr:cNvSpPr>
      </xdr:nvSpPr>
      <xdr:spPr>
        <a:xfrm>
          <a:off x="373380" y="1175385"/>
          <a:ext cx="228600" cy="241804"/>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algn="ctr"/>
          <a:r>
            <a:rPr lang="en-GB" sz="1050" b="1">
              <a:solidFill>
                <a:schemeClr val="bg1"/>
              </a:solidFill>
            </a:rPr>
            <a:t>1</a:t>
          </a:r>
        </a:p>
      </xdr:txBody>
    </xdr:sp>
    <xdr:clientData/>
  </xdr:twoCellAnchor>
  <xdr:twoCellAnchor>
    <xdr:from>
      <xdr:col>2</xdr:col>
      <xdr:colOff>2771775</xdr:colOff>
      <xdr:row>6</xdr:row>
      <xdr:rowOff>38100</xdr:rowOff>
    </xdr:from>
    <xdr:to>
      <xdr:col>2</xdr:col>
      <xdr:colOff>3019563</xdr:colOff>
      <xdr:row>7</xdr:row>
      <xdr:rowOff>102154</xdr:rowOff>
    </xdr:to>
    <xdr:sp macro="" textlink="">
      <xdr:nvSpPr>
        <xdr:cNvPr id="23" name="Rounded Rectangle 22">
          <a:hlinkClick xmlns:r="http://schemas.openxmlformats.org/officeDocument/2006/relationships" r:id="rId11" tooltip="Testing Program"/>
        </xdr:cNvPr>
        <xdr:cNvSpPr>
          <a:spLocks noChangeAspect="1"/>
        </xdr:cNvSpPr>
      </xdr:nvSpPr>
      <xdr:spPr>
        <a:xfrm>
          <a:off x="3524250"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3069592</xdr:colOff>
      <xdr:row>6</xdr:row>
      <xdr:rowOff>38100</xdr:rowOff>
    </xdr:from>
    <xdr:to>
      <xdr:col>2</xdr:col>
      <xdr:colOff>3317380</xdr:colOff>
      <xdr:row>7</xdr:row>
      <xdr:rowOff>102154</xdr:rowOff>
    </xdr:to>
    <xdr:sp macro="" textlink="">
      <xdr:nvSpPr>
        <xdr:cNvPr id="44" name="Rounded Rectangle 43">
          <a:hlinkClick xmlns:r="http://schemas.openxmlformats.org/officeDocument/2006/relationships" r:id="rId12" tooltip="Product Release"/>
        </xdr:cNvPr>
        <xdr:cNvSpPr>
          <a:spLocks noChangeAspect="1"/>
        </xdr:cNvSpPr>
      </xdr:nvSpPr>
      <xdr:spPr>
        <a:xfrm>
          <a:off x="3822067"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3367409</xdr:colOff>
      <xdr:row>6</xdr:row>
      <xdr:rowOff>38100</xdr:rowOff>
    </xdr:from>
    <xdr:to>
      <xdr:col>3</xdr:col>
      <xdr:colOff>24272</xdr:colOff>
      <xdr:row>7</xdr:row>
      <xdr:rowOff>102154</xdr:rowOff>
    </xdr:to>
    <xdr:sp macro="" textlink="">
      <xdr:nvSpPr>
        <xdr:cNvPr id="45" name="Rounded Rectangle 44">
          <a:hlinkClick xmlns:r="http://schemas.openxmlformats.org/officeDocument/2006/relationships" r:id="rId13" tooltip="Breeder Seed Production"/>
        </xdr:cNvPr>
        <xdr:cNvSpPr>
          <a:spLocks noChangeAspect="1"/>
        </xdr:cNvSpPr>
      </xdr:nvSpPr>
      <xdr:spPr>
        <a:xfrm>
          <a:off x="4119884"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74301</xdr:colOff>
      <xdr:row>6</xdr:row>
      <xdr:rowOff>38100</xdr:rowOff>
    </xdr:from>
    <xdr:to>
      <xdr:col>3</xdr:col>
      <xdr:colOff>322089</xdr:colOff>
      <xdr:row>7</xdr:row>
      <xdr:rowOff>102154</xdr:rowOff>
    </xdr:to>
    <xdr:sp macro="" textlink="">
      <xdr:nvSpPr>
        <xdr:cNvPr id="46" name="Rounded Rectangle 45">
          <a:hlinkClick xmlns:r="http://schemas.openxmlformats.org/officeDocument/2006/relationships" r:id="rId14" tooltip="Seed Storage"/>
        </xdr:cNvPr>
        <xdr:cNvSpPr>
          <a:spLocks noChangeAspect="1"/>
        </xdr:cNvSpPr>
      </xdr:nvSpPr>
      <xdr:spPr>
        <a:xfrm>
          <a:off x="4417701"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372119</xdr:colOff>
      <xdr:row>6</xdr:row>
      <xdr:rowOff>38100</xdr:rowOff>
    </xdr:from>
    <xdr:to>
      <xdr:col>3</xdr:col>
      <xdr:colOff>619907</xdr:colOff>
      <xdr:row>7</xdr:row>
      <xdr:rowOff>102154</xdr:rowOff>
    </xdr:to>
    <xdr:sp macro="" textlink="">
      <xdr:nvSpPr>
        <xdr:cNvPr id="47" name="Rounded Rectangle 46">
          <a:hlinkClick xmlns:r="http://schemas.openxmlformats.org/officeDocument/2006/relationships" r:id="rId15" tooltip="Program Results"/>
        </xdr:cNvPr>
        <xdr:cNvSpPr>
          <a:spLocks noChangeAspect="1"/>
        </xdr:cNvSpPr>
      </xdr:nvSpPr>
      <xdr:spPr>
        <a:xfrm>
          <a:off x="4715519"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669936</xdr:colOff>
      <xdr:row>6</xdr:row>
      <xdr:rowOff>38100</xdr:rowOff>
    </xdr:from>
    <xdr:to>
      <xdr:col>3</xdr:col>
      <xdr:colOff>917724</xdr:colOff>
      <xdr:row>7</xdr:row>
      <xdr:rowOff>102154</xdr:rowOff>
    </xdr:to>
    <xdr:sp macro="" textlink="">
      <xdr:nvSpPr>
        <xdr:cNvPr id="48" name="Rounded Rectangle 47">
          <a:hlinkClick xmlns:r="http://schemas.openxmlformats.org/officeDocument/2006/relationships" r:id="rId16" tooltip="Coordination with other research institutions"/>
        </xdr:cNvPr>
        <xdr:cNvSpPr>
          <a:spLocks noChangeAspect="1"/>
        </xdr:cNvSpPr>
      </xdr:nvSpPr>
      <xdr:spPr>
        <a:xfrm>
          <a:off x="5013336"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2476500</xdr:colOff>
      <xdr:row>6</xdr:row>
      <xdr:rowOff>38100</xdr:rowOff>
    </xdr:from>
    <xdr:to>
      <xdr:col>2</xdr:col>
      <xdr:colOff>2725163</xdr:colOff>
      <xdr:row>7</xdr:row>
      <xdr:rowOff>102154</xdr:rowOff>
    </xdr:to>
    <xdr:sp macro="" textlink="">
      <xdr:nvSpPr>
        <xdr:cNvPr id="49" name="Rounded Rectangle 48">
          <a:hlinkClick xmlns:r="http://schemas.openxmlformats.org/officeDocument/2006/relationships" r:id="rId17" tooltip="Product Quality"/>
        </xdr:cNvPr>
        <xdr:cNvSpPr>
          <a:spLocks noChangeAspect="1"/>
        </xdr:cNvSpPr>
      </xdr:nvSpPr>
      <xdr:spPr>
        <a:xfrm>
          <a:off x="3228975" y="1171575"/>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oneCellAnchor>
    <xdr:from>
      <xdr:col>2</xdr:col>
      <xdr:colOff>2078355</xdr:colOff>
      <xdr:row>7</xdr:row>
      <xdr:rowOff>51435</xdr:rowOff>
    </xdr:from>
    <xdr:ext cx="184731" cy="264560"/>
    <xdr:sp macro="" textlink="">
      <xdr:nvSpPr>
        <xdr:cNvPr id="23" name="TextBox 22"/>
        <xdr:cNvSpPr txBox="1"/>
      </xdr:nvSpPr>
      <xdr:spPr>
        <a:xfrm>
          <a:off x="2830830" y="1375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30480</xdr:colOff>
      <xdr:row>3</xdr:row>
      <xdr:rowOff>179070</xdr:rowOff>
    </xdr:from>
    <xdr:to>
      <xdr:col>3</xdr:col>
      <xdr:colOff>1116330</xdr:colOff>
      <xdr:row>7</xdr:row>
      <xdr:rowOff>151130</xdr:rowOff>
    </xdr:to>
    <xdr:sp macro="" textlink="">
      <xdr:nvSpPr>
        <xdr:cNvPr id="25" name="Rounded Rectangle 24"/>
        <xdr:cNvSpPr/>
      </xdr:nvSpPr>
      <xdr:spPr>
        <a:xfrm>
          <a:off x="30480" y="77724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1946909</xdr:colOff>
      <xdr:row>4</xdr:row>
      <xdr:rowOff>48260</xdr:rowOff>
    </xdr:from>
    <xdr:to>
      <xdr:col>2</xdr:col>
      <xdr:colOff>2952749</xdr:colOff>
      <xdr:row>5</xdr:row>
      <xdr:rowOff>151130</xdr:rowOff>
    </xdr:to>
    <xdr:sp macro="" textlink="">
      <xdr:nvSpPr>
        <xdr:cNvPr id="26" name="Rounded Rectangle 25">
          <a:hlinkClick xmlns:r="http://schemas.openxmlformats.org/officeDocument/2006/relationships" r:id="rId1" tooltip="NEXT TOPIC"/>
        </xdr:cNvPr>
        <xdr:cNvSpPr/>
      </xdr:nvSpPr>
      <xdr:spPr>
        <a:xfrm>
          <a:off x="2769869" y="82931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560069</xdr:colOff>
      <xdr:row>4</xdr:row>
      <xdr:rowOff>48260</xdr:rowOff>
    </xdr:from>
    <xdr:to>
      <xdr:col>2</xdr:col>
      <xdr:colOff>1764029</xdr:colOff>
      <xdr:row>5</xdr:row>
      <xdr:rowOff>151130</xdr:rowOff>
    </xdr:to>
    <xdr:sp macro="" textlink="">
      <xdr:nvSpPr>
        <xdr:cNvPr id="27" name="Rounded Rectangle 26">
          <a:hlinkClick xmlns:r="http://schemas.openxmlformats.org/officeDocument/2006/relationships" r:id="rId2" tooltip="PREVIOUS TOPIC"/>
        </xdr:cNvPr>
        <xdr:cNvSpPr/>
      </xdr:nvSpPr>
      <xdr:spPr>
        <a:xfrm>
          <a:off x="1383029" y="82931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clientData/>
  </xdr:twoCellAnchor>
  <xdr:twoCellAnchor>
    <xdr:from>
      <xdr:col>2</xdr:col>
      <xdr:colOff>3234690</xdr:colOff>
      <xdr:row>4</xdr:row>
      <xdr:rowOff>49530</xdr:rowOff>
    </xdr:from>
    <xdr:to>
      <xdr:col>3</xdr:col>
      <xdr:colOff>523875</xdr:colOff>
      <xdr:row>5</xdr:row>
      <xdr:rowOff>152400</xdr:rowOff>
    </xdr:to>
    <xdr:sp macro="" textlink="">
      <xdr:nvSpPr>
        <xdr:cNvPr id="28" name="Rounded Rectangle 27">
          <a:hlinkClick xmlns:r="http://schemas.openxmlformats.org/officeDocument/2006/relationships" r:id="rId3" tooltip="BACK TO MAIN MENU"/>
        </xdr:cNvPr>
        <xdr:cNvSpPr/>
      </xdr:nvSpPr>
      <xdr:spPr>
        <a:xfrm>
          <a:off x="3987165" y="821055"/>
          <a:ext cx="880110"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rtlCol="0" anchor="t"/>
        <a:lstStyle/>
        <a:p>
          <a:pPr algn="l"/>
          <a:r>
            <a:rPr lang="en-GB" sz="1100" b="1"/>
            <a:t>MAIN</a:t>
          </a:r>
          <a:r>
            <a:rPr lang="en-GB" sz="1100" b="1" baseline="0"/>
            <a:t> MENU</a:t>
          </a:r>
          <a:endParaRPr lang="en-GB" sz="1100" b="1"/>
        </a:p>
      </xdr:txBody>
    </xdr:sp>
    <xdr:clientData/>
  </xdr:twoCellAnchor>
  <xdr:twoCellAnchor>
    <xdr:from>
      <xdr:col>1</xdr:col>
      <xdr:colOff>398653</xdr:colOff>
      <xdr:row>6</xdr:row>
      <xdr:rowOff>17145</xdr:rowOff>
    </xdr:from>
    <xdr:to>
      <xdr:col>2</xdr:col>
      <xdr:colOff>246253</xdr:colOff>
      <xdr:row>7</xdr:row>
      <xdr:rowOff>77974</xdr:rowOff>
    </xdr:to>
    <xdr:sp macro="" textlink="">
      <xdr:nvSpPr>
        <xdr:cNvPr id="29" name="Rounded Rectangle 28">
          <a:hlinkClick xmlns:r="http://schemas.openxmlformats.org/officeDocument/2006/relationships" r:id="rId4" tooltip="Program History and Status"/>
        </xdr:cNvPr>
        <xdr:cNvSpPr>
          <a:spLocks noChangeAspect="1"/>
        </xdr:cNvSpPr>
      </xdr:nvSpPr>
      <xdr:spPr>
        <a:xfrm>
          <a:off x="732028"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clientData/>
  </xdr:twoCellAnchor>
  <xdr:twoCellAnchor>
    <xdr:from>
      <xdr:col>2</xdr:col>
      <xdr:colOff>300101</xdr:colOff>
      <xdr:row>6</xdr:row>
      <xdr:rowOff>17145</xdr:rowOff>
    </xdr:from>
    <xdr:to>
      <xdr:col>2</xdr:col>
      <xdr:colOff>566801</xdr:colOff>
      <xdr:row>7</xdr:row>
      <xdr:rowOff>77974</xdr:rowOff>
    </xdr:to>
    <xdr:sp macro="" textlink="">
      <xdr:nvSpPr>
        <xdr:cNvPr id="30" name="Rounded Rectangle 29">
          <a:hlinkClick xmlns:r="http://schemas.openxmlformats.org/officeDocument/2006/relationships" r:id="rId5" tooltip="Finance"/>
        </xdr:cNvPr>
        <xdr:cNvSpPr>
          <a:spLocks noChangeAspect="1"/>
        </xdr:cNvSpPr>
      </xdr:nvSpPr>
      <xdr:spPr>
        <a:xfrm>
          <a:off x="1052576"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clientData/>
  </xdr:twoCellAnchor>
  <xdr:twoCellAnchor>
    <xdr:from>
      <xdr:col>2</xdr:col>
      <xdr:colOff>620649</xdr:colOff>
      <xdr:row>6</xdr:row>
      <xdr:rowOff>17145</xdr:rowOff>
    </xdr:from>
    <xdr:to>
      <xdr:col>2</xdr:col>
      <xdr:colOff>887349</xdr:colOff>
      <xdr:row>7</xdr:row>
      <xdr:rowOff>77974</xdr:rowOff>
    </xdr:to>
    <xdr:sp macro="" textlink="">
      <xdr:nvSpPr>
        <xdr:cNvPr id="31" name="Rounded Rectangle 30">
          <a:hlinkClick xmlns:r="http://schemas.openxmlformats.org/officeDocument/2006/relationships" r:id="rId2" tooltip="Program Personnel"/>
        </xdr:cNvPr>
        <xdr:cNvSpPr>
          <a:spLocks noChangeAspect="1"/>
        </xdr:cNvSpPr>
      </xdr:nvSpPr>
      <xdr:spPr>
        <a:xfrm>
          <a:off x="1373124"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clientData/>
  </xdr:twoCellAnchor>
  <xdr:twoCellAnchor>
    <xdr:from>
      <xdr:col>2</xdr:col>
      <xdr:colOff>941197</xdr:colOff>
      <xdr:row>6</xdr:row>
      <xdr:rowOff>17145</xdr:rowOff>
    </xdr:from>
    <xdr:to>
      <xdr:col>2</xdr:col>
      <xdr:colOff>1207897</xdr:colOff>
      <xdr:row>7</xdr:row>
      <xdr:rowOff>77974</xdr:rowOff>
    </xdr:to>
    <xdr:sp macro="" textlink="">
      <xdr:nvSpPr>
        <xdr:cNvPr id="32" name="Rounded Rectangle 31"/>
        <xdr:cNvSpPr>
          <a:spLocks noChangeAspect="1"/>
        </xdr:cNvSpPr>
      </xdr:nvSpPr>
      <xdr:spPr>
        <a:xfrm>
          <a:off x="1693672" y="1150620"/>
          <a:ext cx="266700" cy="2513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5</a:t>
          </a:r>
        </a:p>
      </xdr:txBody>
    </xdr:sp>
    <xdr:clientData/>
  </xdr:twoCellAnchor>
  <xdr:twoCellAnchor>
    <xdr:from>
      <xdr:col>2</xdr:col>
      <xdr:colOff>1261745</xdr:colOff>
      <xdr:row>6</xdr:row>
      <xdr:rowOff>17145</xdr:rowOff>
    </xdr:from>
    <xdr:to>
      <xdr:col>2</xdr:col>
      <xdr:colOff>1528445</xdr:colOff>
      <xdr:row>7</xdr:row>
      <xdr:rowOff>77974</xdr:rowOff>
    </xdr:to>
    <xdr:sp macro="" textlink="">
      <xdr:nvSpPr>
        <xdr:cNvPr id="33" name="Rounded Rectangle 32">
          <a:hlinkClick xmlns:r="http://schemas.openxmlformats.org/officeDocument/2006/relationships" r:id="rId6" tooltip="Biotechnology - Molecular Markers"/>
        </xdr:cNvPr>
        <xdr:cNvSpPr>
          <a:spLocks noChangeAspect="1"/>
        </xdr:cNvSpPr>
      </xdr:nvSpPr>
      <xdr:spPr>
        <a:xfrm>
          <a:off x="2014220"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clientData/>
  </xdr:twoCellAnchor>
  <xdr:twoCellAnchor>
    <xdr:from>
      <xdr:col>2</xdr:col>
      <xdr:colOff>1582293</xdr:colOff>
      <xdr:row>6</xdr:row>
      <xdr:rowOff>17145</xdr:rowOff>
    </xdr:from>
    <xdr:to>
      <xdr:col>2</xdr:col>
      <xdr:colOff>1848993</xdr:colOff>
      <xdr:row>7</xdr:row>
      <xdr:rowOff>77974</xdr:rowOff>
    </xdr:to>
    <xdr:sp macro="" textlink="">
      <xdr:nvSpPr>
        <xdr:cNvPr id="34" name="Rounded Rectangle 33">
          <a:hlinkClick xmlns:r="http://schemas.openxmlformats.org/officeDocument/2006/relationships" r:id="rId7" tooltip="Biotechnology - Transformation (GM) activities"/>
        </xdr:cNvPr>
        <xdr:cNvSpPr>
          <a:spLocks noChangeAspect="1"/>
        </xdr:cNvSpPr>
      </xdr:nvSpPr>
      <xdr:spPr>
        <a:xfrm>
          <a:off x="2334768"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clientData/>
  </xdr:twoCellAnchor>
  <xdr:twoCellAnchor>
    <xdr:from>
      <xdr:col>2</xdr:col>
      <xdr:colOff>1902841</xdr:colOff>
      <xdr:row>6</xdr:row>
      <xdr:rowOff>17145</xdr:rowOff>
    </xdr:from>
    <xdr:to>
      <xdr:col>2</xdr:col>
      <xdr:colOff>2169541</xdr:colOff>
      <xdr:row>7</xdr:row>
      <xdr:rowOff>77974</xdr:rowOff>
    </xdr:to>
    <xdr:sp macro="" textlink="">
      <xdr:nvSpPr>
        <xdr:cNvPr id="35" name="Rounded Rectangle 34">
          <a:hlinkClick xmlns:r="http://schemas.openxmlformats.org/officeDocument/2006/relationships" r:id="rId8" tooltip="Biotic Stress Screening"/>
        </xdr:cNvPr>
        <xdr:cNvSpPr>
          <a:spLocks noChangeAspect="1"/>
        </xdr:cNvSpPr>
      </xdr:nvSpPr>
      <xdr:spPr>
        <a:xfrm>
          <a:off x="2655316"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clientData/>
  </xdr:twoCellAnchor>
  <xdr:twoCellAnchor>
    <xdr:from>
      <xdr:col>2</xdr:col>
      <xdr:colOff>2223389</xdr:colOff>
      <xdr:row>6</xdr:row>
      <xdr:rowOff>17145</xdr:rowOff>
    </xdr:from>
    <xdr:to>
      <xdr:col>2</xdr:col>
      <xdr:colOff>2490089</xdr:colOff>
      <xdr:row>7</xdr:row>
      <xdr:rowOff>77974</xdr:rowOff>
    </xdr:to>
    <xdr:sp macro="" textlink="">
      <xdr:nvSpPr>
        <xdr:cNvPr id="36" name="Rounded Rectangle 35">
          <a:hlinkClick xmlns:r="http://schemas.openxmlformats.org/officeDocument/2006/relationships" r:id="rId9" tooltip="Abiotic Stress Screening"/>
        </xdr:cNvPr>
        <xdr:cNvSpPr>
          <a:spLocks noChangeAspect="1"/>
        </xdr:cNvSpPr>
      </xdr:nvSpPr>
      <xdr:spPr>
        <a:xfrm>
          <a:off x="2975864"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clientData/>
  </xdr:twoCellAnchor>
  <xdr:twoCellAnchor>
    <xdr:from>
      <xdr:col>1</xdr:col>
      <xdr:colOff>116205</xdr:colOff>
      <xdr:row>6</xdr:row>
      <xdr:rowOff>17145</xdr:rowOff>
    </xdr:from>
    <xdr:to>
      <xdr:col>1</xdr:col>
      <xdr:colOff>344805</xdr:colOff>
      <xdr:row>7</xdr:row>
      <xdr:rowOff>77974</xdr:rowOff>
    </xdr:to>
    <xdr:sp macro="" textlink="">
      <xdr:nvSpPr>
        <xdr:cNvPr id="44" name="Rounded Rectangle 43">
          <a:hlinkClick xmlns:r="http://schemas.openxmlformats.org/officeDocument/2006/relationships" r:id="rId10" tooltip="Program Description"/>
        </xdr:cNvPr>
        <xdr:cNvSpPr>
          <a:spLocks noChangeAspect="1"/>
        </xdr:cNvSpPr>
      </xdr:nvSpPr>
      <xdr:spPr>
        <a:xfrm>
          <a:off x="449580" y="1150620"/>
          <a:ext cx="228600" cy="2513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clientData/>
  </xdr:twoCellAnchor>
  <xdr:twoCellAnchor>
    <xdr:from>
      <xdr:col>2</xdr:col>
      <xdr:colOff>2819400</xdr:colOff>
      <xdr:row>6</xdr:row>
      <xdr:rowOff>19050</xdr:rowOff>
    </xdr:from>
    <xdr:to>
      <xdr:col>2</xdr:col>
      <xdr:colOff>3067188</xdr:colOff>
      <xdr:row>7</xdr:row>
      <xdr:rowOff>73579</xdr:rowOff>
    </xdr:to>
    <xdr:sp macro="" textlink="">
      <xdr:nvSpPr>
        <xdr:cNvPr id="24" name="Rounded Rectangle 23">
          <a:hlinkClick xmlns:r="http://schemas.openxmlformats.org/officeDocument/2006/relationships" r:id="rId11" tooltip="Testing Program"/>
        </xdr:cNvPr>
        <xdr:cNvSpPr>
          <a:spLocks noChangeAspect="1"/>
        </xdr:cNvSpPr>
      </xdr:nvSpPr>
      <xdr:spPr>
        <a:xfrm>
          <a:off x="3571875" y="115252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3117217</xdr:colOff>
      <xdr:row>6</xdr:row>
      <xdr:rowOff>19050</xdr:rowOff>
    </xdr:from>
    <xdr:to>
      <xdr:col>2</xdr:col>
      <xdr:colOff>3365005</xdr:colOff>
      <xdr:row>7</xdr:row>
      <xdr:rowOff>73579</xdr:rowOff>
    </xdr:to>
    <xdr:sp macro="" textlink="">
      <xdr:nvSpPr>
        <xdr:cNvPr id="45" name="Rounded Rectangle 44">
          <a:hlinkClick xmlns:r="http://schemas.openxmlformats.org/officeDocument/2006/relationships" r:id="rId12" tooltip="Product Release"/>
        </xdr:cNvPr>
        <xdr:cNvSpPr>
          <a:spLocks noChangeAspect="1"/>
        </xdr:cNvSpPr>
      </xdr:nvSpPr>
      <xdr:spPr>
        <a:xfrm>
          <a:off x="3869692" y="115252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3415034</xdr:colOff>
      <xdr:row>6</xdr:row>
      <xdr:rowOff>19050</xdr:rowOff>
    </xdr:from>
    <xdr:to>
      <xdr:col>3</xdr:col>
      <xdr:colOff>71897</xdr:colOff>
      <xdr:row>7</xdr:row>
      <xdr:rowOff>73579</xdr:rowOff>
    </xdr:to>
    <xdr:sp macro="" textlink="">
      <xdr:nvSpPr>
        <xdr:cNvPr id="46" name="Rounded Rectangle 45">
          <a:hlinkClick xmlns:r="http://schemas.openxmlformats.org/officeDocument/2006/relationships" r:id="rId13" tooltip="Breeder Seed Production"/>
        </xdr:cNvPr>
        <xdr:cNvSpPr>
          <a:spLocks noChangeAspect="1"/>
        </xdr:cNvSpPr>
      </xdr:nvSpPr>
      <xdr:spPr>
        <a:xfrm>
          <a:off x="4167509" y="115252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121926</xdr:colOff>
      <xdr:row>6</xdr:row>
      <xdr:rowOff>19050</xdr:rowOff>
    </xdr:from>
    <xdr:to>
      <xdr:col>3</xdr:col>
      <xdr:colOff>369714</xdr:colOff>
      <xdr:row>7</xdr:row>
      <xdr:rowOff>73579</xdr:rowOff>
    </xdr:to>
    <xdr:sp macro="" textlink="">
      <xdr:nvSpPr>
        <xdr:cNvPr id="47" name="Rounded Rectangle 46">
          <a:hlinkClick xmlns:r="http://schemas.openxmlformats.org/officeDocument/2006/relationships" r:id="rId14" tooltip="Seed Storage"/>
        </xdr:cNvPr>
        <xdr:cNvSpPr>
          <a:spLocks noChangeAspect="1"/>
        </xdr:cNvSpPr>
      </xdr:nvSpPr>
      <xdr:spPr>
        <a:xfrm>
          <a:off x="4465326" y="115252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419744</xdr:colOff>
      <xdr:row>6</xdr:row>
      <xdr:rowOff>19050</xdr:rowOff>
    </xdr:from>
    <xdr:to>
      <xdr:col>3</xdr:col>
      <xdr:colOff>667532</xdr:colOff>
      <xdr:row>7</xdr:row>
      <xdr:rowOff>73579</xdr:rowOff>
    </xdr:to>
    <xdr:sp macro="" textlink="">
      <xdr:nvSpPr>
        <xdr:cNvPr id="48" name="Rounded Rectangle 47">
          <a:hlinkClick xmlns:r="http://schemas.openxmlformats.org/officeDocument/2006/relationships" r:id="rId15" tooltip="Program Results"/>
        </xdr:cNvPr>
        <xdr:cNvSpPr>
          <a:spLocks noChangeAspect="1"/>
        </xdr:cNvSpPr>
      </xdr:nvSpPr>
      <xdr:spPr>
        <a:xfrm>
          <a:off x="4763144" y="115252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717561</xdr:colOff>
      <xdr:row>6</xdr:row>
      <xdr:rowOff>19050</xdr:rowOff>
    </xdr:from>
    <xdr:to>
      <xdr:col>3</xdr:col>
      <xdr:colOff>965349</xdr:colOff>
      <xdr:row>7</xdr:row>
      <xdr:rowOff>73579</xdr:rowOff>
    </xdr:to>
    <xdr:sp macro="" textlink="">
      <xdr:nvSpPr>
        <xdr:cNvPr id="49" name="Rounded Rectangle 48">
          <a:hlinkClick xmlns:r="http://schemas.openxmlformats.org/officeDocument/2006/relationships" r:id="rId16" tooltip="Coordination with other research institutions"/>
        </xdr:cNvPr>
        <xdr:cNvSpPr>
          <a:spLocks noChangeAspect="1"/>
        </xdr:cNvSpPr>
      </xdr:nvSpPr>
      <xdr:spPr>
        <a:xfrm>
          <a:off x="5060961" y="115252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0"/>
            <a:t>16</a:t>
          </a:r>
        </a:p>
      </xdr:txBody>
    </xdr:sp>
    <xdr:clientData/>
  </xdr:twoCellAnchor>
  <xdr:twoCellAnchor>
    <xdr:from>
      <xdr:col>2</xdr:col>
      <xdr:colOff>2524125</xdr:colOff>
      <xdr:row>6</xdr:row>
      <xdr:rowOff>19050</xdr:rowOff>
    </xdr:from>
    <xdr:to>
      <xdr:col>2</xdr:col>
      <xdr:colOff>2772788</xdr:colOff>
      <xdr:row>7</xdr:row>
      <xdr:rowOff>73579</xdr:rowOff>
    </xdr:to>
    <xdr:sp macro="" textlink="">
      <xdr:nvSpPr>
        <xdr:cNvPr id="50" name="Rounded Rectangle 49">
          <a:hlinkClick xmlns:r="http://schemas.openxmlformats.org/officeDocument/2006/relationships" r:id="rId17" tooltip="Product Quality"/>
        </xdr:cNvPr>
        <xdr:cNvSpPr>
          <a:spLocks noChangeAspect="1"/>
        </xdr:cNvSpPr>
      </xdr:nvSpPr>
      <xdr:spPr>
        <a:xfrm>
          <a:off x="3276600" y="1152525"/>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xdr:colOff>
      <xdr:row>4</xdr:row>
      <xdr:rowOff>7620</xdr:rowOff>
    </xdr:from>
    <xdr:to>
      <xdr:col>3</xdr:col>
      <xdr:colOff>1083945</xdr:colOff>
      <xdr:row>7</xdr:row>
      <xdr:rowOff>162560</xdr:rowOff>
    </xdr:to>
    <xdr:grpSp>
      <xdr:nvGrpSpPr>
        <xdr:cNvPr id="23" name="Group 22"/>
        <xdr:cNvGrpSpPr/>
      </xdr:nvGrpSpPr>
      <xdr:grpSpPr>
        <a:xfrm>
          <a:off x="26670" y="779145"/>
          <a:ext cx="5400675" cy="707390"/>
          <a:chOff x="38101" y="763270"/>
          <a:chExt cx="5802630" cy="703580"/>
        </a:xfrm>
      </xdr:grpSpPr>
      <xdr:sp macro="" textlink="">
        <xdr:nvSpPr>
          <xdr:cNvPr id="24" name="Rounded Rectangle 23"/>
          <xdr:cNvSpPr/>
        </xdr:nvSpPr>
        <xdr:spPr>
          <a:xfrm>
            <a:off x="38101" y="76327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25" name="Rounded Rectangle 24">
            <a:hlinkClick xmlns:r="http://schemas.openxmlformats.org/officeDocument/2006/relationships" r:id="rId1"/>
          </xdr:cNvPr>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sp macro="" textlink="">
        <xdr:nvSpPr>
          <xdr:cNvPr id="26" name="Rounded Rectangle 25">
            <a:hlinkClick xmlns:r="http://schemas.openxmlformats.org/officeDocument/2006/relationships" r:id="rId2"/>
          </xdr:cNvPr>
          <xdr:cNvSpPr/>
        </xdr:nvSpPr>
        <xdr:spPr>
          <a:xfrm>
            <a:off x="1278452" y="815340"/>
            <a:ext cx="1316158"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sp macro="" textlink="">
        <xdr:nvSpPr>
          <xdr:cNvPr id="27" name="Rounded Rectangle 26">
            <a:hlinkClick xmlns:r="http://schemas.openxmlformats.org/officeDocument/2006/relationships" r:id="rId3" tooltip="BACK TO MAIN MENU"/>
          </xdr:cNvPr>
          <xdr:cNvSpPr/>
        </xdr:nvSpPr>
        <xdr:spPr>
          <a:xfrm>
            <a:off x="4065271" y="81661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72000" rtlCol="0" anchor="t"/>
          <a:lstStyle/>
          <a:p>
            <a:pPr algn="l"/>
            <a:r>
              <a:rPr lang="en-GB" sz="1100" b="1"/>
              <a:t>MAIN</a:t>
            </a:r>
            <a:r>
              <a:rPr lang="en-GB" sz="1100" b="1" baseline="0"/>
              <a:t> MENU</a:t>
            </a:r>
            <a:endParaRPr lang="en-GB" sz="1100" b="1"/>
          </a:p>
        </xdr:txBody>
      </xdr:sp>
      <xdr:sp macro="" textlink="">
        <xdr:nvSpPr>
          <xdr:cNvPr id="28" name="Rounded Rectangle 27">
            <a:hlinkClick xmlns:r="http://schemas.openxmlformats.org/officeDocument/2006/relationships" r:id="rId4"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sp macro="" textlink="">
        <xdr:nvSpPr>
          <xdr:cNvPr id="29" name="Rounded Rectangle 28">
            <a:hlinkClick xmlns:r="http://schemas.openxmlformats.org/officeDocument/2006/relationships" r:id="rId5"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sp macro="" textlink="">
        <xdr:nvSpPr>
          <xdr:cNvPr id="30" name="Rounded Rectangle 29">
            <a:hlinkClick xmlns:r="http://schemas.openxmlformats.org/officeDocument/2006/relationships" r:id="rId6"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sp macro="" textlink="">
        <xdr:nvSpPr>
          <xdr:cNvPr id="31" name="Rounded Rectangle 30">
            <a:hlinkClick xmlns:r="http://schemas.openxmlformats.org/officeDocument/2006/relationships" r:id="rId7"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sp macro="" textlink="">
        <xdr:nvSpPr>
          <xdr:cNvPr id="32" name="Rounded Rectangle 31"/>
          <xdr:cNvSpPr>
            <a:spLocks noChangeAspect="1"/>
          </xdr:cNvSpPr>
        </xdr:nvSpPr>
        <xdr:spPr>
          <a:xfrm>
            <a:off x="2235201"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6</a:t>
            </a:r>
          </a:p>
        </xdr:txBody>
      </xdr:sp>
      <xdr:sp macro="" textlink="">
        <xdr:nvSpPr>
          <xdr:cNvPr id="33" name="Rounded Rectangle 32">
            <a:hlinkClick xmlns:r="http://schemas.openxmlformats.org/officeDocument/2006/relationships" r:id="rId8"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sp macro="" textlink="">
        <xdr:nvSpPr>
          <xdr:cNvPr id="34" name="Rounded Rectangle 33">
            <a:hlinkClick xmlns:r="http://schemas.openxmlformats.org/officeDocument/2006/relationships" r:id="rId9"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sp macro="" textlink="">
        <xdr:nvSpPr>
          <xdr:cNvPr id="35" name="Rounded Rectangle 34">
            <a:hlinkClick xmlns:r="http://schemas.openxmlformats.org/officeDocument/2006/relationships" r:id="rId10"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sp macro="" textlink="">
        <xdr:nvSpPr>
          <xdr:cNvPr id="43" name="Rounded Rectangle 42">
            <a:hlinkClick xmlns:r="http://schemas.openxmlformats.org/officeDocument/2006/relationships" r:id="rId11" tooltip="Program Description"/>
          </xdr:cNvPr>
          <xdr:cNvSpPr>
            <a:spLocks noChangeAspect="1"/>
          </xdr:cNvSpPr>
        </xdr:nvSpPr>
        <xdr:spPr>
          <a:xfrm>
            <a:off x="632461" y="1159510"/>
            <a:ext cx="266700" cy="24370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grpSp>
    <xdr:clientData/>
  </xdr:twoCellAnchor>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2</xdr:col>
      <xdr:colOff>2800350</xdr:colOff>
      <xdr:row>6</xdr:row>
      <xdr:rowOff>38100</xdr:rowOff>
    </xdr:from>
    <xdr:to>
      <xdr:col>2</xdr:col>
      <xdr:colOff>3048138</xdr:colOff>
      <xdr:row>7</xdr:row>
      <xdr:rowOff>92629</xdr:rowOff>
    </xdr:to>
    <xdr:sp macro="" textlink="">
      <xdr:nvSpPr>
        <xdr:cNvPr id="44" name="Rounded Rectangle 43">
          <a:hlinkClick xmlns:r="http://schemas.openxmlformats.org/officeDocument/2006/relationships" r:id="rId12" tooltip="Testing Program"/>
        </xdr:cNvPr>
        <xdr:cNvSpPr>
          <a:spLocks noChangeAspect="1"/>
        </xdr:cNvSpPr>
      </xdr:nvSpPr>
      <xdr:spPr>
        <a:xfrm>
          <a:off x="3552825"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3098167</xdr:colOff>
      <xdr:row>6</xdr:row>
      <xdr:rowOff>38100</xdr:rowOff>
    </xdr:from>
    <xdr:to>
      <xdr:col>2</xdr:col>
      <xdr:colOff>3345955</xdr:colOff>
      <xdr:row>7</xdr:row>
      <xdr:rowOff>92629</xdr:rowOff>
    </xdr:to>
    <xdr:sp macro="" textlink="">
      <xdr:nvSpPr>
        <xdr:cNvPr id="45" name="Rounded Rectangle 44">
          <a:hlinkClick xmlns:r="http://schemas.openxmlformats.org/officeDocument/2006/relationships" r:id="rId13" tooltip="Product Release"/>
        </xdr:cNvPr>
        <xdr:cNvSpPr>
          <a:spLocks noChangeAspect="1"/>
        </xdr:cNvSpPr>
      </xdr:nvSpPr>
      <xdr:spPr>
        <a:xfrm>
          <a:off x="3850642"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3395984</xdr:colOff>
      <xdr:row>6</xdr:row>
      <xdr:rowOff>38100</xdr:rowOff>
    </xdr:from>
    <xdr:to>
      <xdr:col>3</xdr:col>
      <xdr:colOff>52847</xdr:colOff>
      <xdr:row>7</xdr:row>
      <xdr:rowOff>92629</xdr:rowOff>
    </xdr:to>
    <xdr:sp macro="" textlink="">
      <xdr:nvSpPr>
        <xdr:cNvPr id="46" name="Rounded Rectangle 45">
          <a:hlinkClick xmlns:r="http://schemas.openxmlformats.org/officeDocument/2006/relationships" r:id="rId14" tooltip="Breeder Seed Production"/>
        </xdr:cNvPr>
        <xdr:cNvSpPr>
          <a:spLocks noChangeAspect="1"/>
        </xdr:cNvSpPr>
      </xdr:nvSpPr>
      <xdr:spPr>
        <a:xfrm>
          <a:off x="4148459"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102876</xdr:colOff>
      <xdr:row>6</xdr:row>
      <xdr:rowOff>38100</xdr:rowOff>
    </xdr:from>
    <xdr:to>
      <xdr:col>3</xdr:col>
      <xdr:colOff>350664</xdr:colOff>
      <xdr:row>7</xdr:row>
      <xdr:rowOff>92629</xdr:rowOff>
    </xdr:to>
    <xdr:sp macro="" textlink="">
      <xdr:nvSpPr>
        <xdr:cNvPr id="47" name="Rounded Rectangle 46">
          <a:hlinkClick xmlns:r="http://schemas.openxmlformats.org/officeDocument/2006/relationships" r:id="rId15" tooltip="Seed Storage"/>
        </xdr:cNvPr>
        <xdr:cNvSpPr>
          <a:spLocks noChangeAspect="1"/>
        </xdr:cNvSpPr>
      </xdr:nvSpPr>
      <xdr:spPr>
        <a:xfrm>
          <a:off x="4446276"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400694</xdr:colOff>
      <xdr:row>6</xdr:row>
      <xdr:rowOff>38100</xdr:rowOff>
    </xdr:from>
    <xdr:to>
      <xdr:col>3</xdr:col>
      <xdr:colOff>648482</xdr:colOff>
      <xdr:row>7</xdr:row>
      <xdr:rowOff>92629</xdr:rowOff>
    </xdr:to>
    <xdr:sp macro="" textlink="">
      <xdr:nvSpPr>
        <xdr:cNvPr id="48" name="Rounded Rectangle 47">
          <a:hlinkClick xmlns:r="http://schemas.openxmlformats.org/officeDocument/2006/relationships" r:id="rId16" tooltip="Program Results"/>
        </xdr:cNvPr>
        <xdr:cNvSpPr>
          <a:spLocks noChangeAspect="1"/>
        </xdr:cNvSpPr>
      </xdr:nvSpPr>
      <xdr:spPr>
        <a:xfrm>
          <a:off x="4744094"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698511</xdr:colOff>
      <xdr:row>6</xdr:row>
      <xdr:rowOff>38100</xdr:rowOff>
    </xdr:from>
    <xdr:to>
      <xdr:col>3</xdr:col>
      <xdr:colOff>946299</xdr:colOff>
      <xdr:row>7</xdr:row>
      <xdr:rowOff>92629</xdr:rowOff>
    </xdr:to>
    <xdr:sp macro="" textlink="">
      <xdr:nvSpPr>
        <xdr:cNvPr id="49" name="Rounded Rectangle 48">
          <a:hlinkClick xmlns:r="http://schemas.openxmlformats.org/officeDocument/2006/relationships" r:id="rId17" tooltip="Coordination with other research institutions"/>
        </xdr:cNvPr>
        <xdr:cNvSpPr>
          <a:spLocks noChangeAspect="1"/>
        </xdr:cNvSpPr>
      </xdr:nvSpPr>
      <xdr:spPr>
        <a:xfrm>
          <a:off x="5041911"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2505075</xdr:colOff>
      <xdr:row>6</xdr:row>
      <xdr:rowOff>38100</xdr:rowOff>
    </xdr:from>
    <xdr:to>
      <xdr:col>2</xdr:col>
      <xdr:colOff>2753738</xdr:colOff>
      <xdr:row>7</xdr:row>
      <xdr:rowOff>92629</xdr:rowOff>
    </xdr:to>
    <xdr:sp macro="" textlink="">
      <xdr:nvSpPr>
        <xdr:cNvPr id="50" name="Rounded Rectangle 49">
          <a:hlinkClick xmlns:r="http://schemas.openxmlformats.org/officeDocument/2006/relationships" r:id="rId18" tooltip="Product Quality"/>
        </xdr:cNvPr>
        <xdr:cNvSpPr>
          <a:spLocks noChangeAspect="1"/>
        </xdr:cNvSpPr>
      </xdr:nvSpPr>
      <xdr:spPr>
        <a:xfrm>
          <a:off x="3257550" y="1171575"/>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19050</xdr:colOff>
      <xdr:row>4</xdr:row>
      <xdr:rowOff>3810</xdr:rowOff>
    </xdr:from>
    <xdr:to>
      <xdr:col>3</xdr:col>
      <xdr:colOff>1104900</xdr:colOff>
      <xdr:row>7</xdr:row>
      <xdr:rowOff>158750</xdr:rowOff>
    </xdr:to>
    <xdr:sp macro="" textlink="">
      <xdr:nvSpPr>
        <xdr:cNvPr id="24" name="Rounded Rectangle 23"/>
        <xdr:cNvSpPr/>
      </xdr:nvSpPr>
      <xdr:spPr>
        <a:xfrm>
          <a:off x="19050" y="78486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1935479</xdr:colOff>
      <xdr:row>4</xdr:row>
      <xdr:rowOff>55880</xdr:rowOff>
    </xdr:from>
    <xdr:to>
      <xdr:col>2</xdr:col>
      <xdr:colOff>2941319</xdr:colOff>
      <xdr:row>5</xdr:row>
      <xdr:rowOff>158750</xdr:rowOff>
    </xdr:to>
    <xdr:sp macro="" textlink="">
      <xdr:nvSpPr>
        <xdr:cNvPr id="25" name="Rounded Rectangle 24">
          <a:hlinkClick xmlns:r="http://schemas.openxmlformats.org/officeDocument/2006/relationships" r:id="rId1" tooltip="NEXT TOPIC"/>
        </xdr:cNvPr>
        <xdr:cNvSpPr/>
      </xdr:nvSpPr>
      <xdr:spPr>
        <a:xfrm>
          <a:off x="2758439" y="83693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548639</xdr:colOff>
      <xdr:row>4</xdr:row>
      <xdr:rowOff>55880</xdr:rowOff>
    </xdr:from>
    <xdr:to>
      <xdr:col>2</xdr:col>
      <xdr:colOff>1752599</xdr:colOff>
      <xdr:row>5</xdr:row>
      <xdr:rowOff>158750</xdr:rowOff>
    </xdr:to>
    <xdr:sp macro="" textlink="">
      <xdr:nvSpPr>
        <xdr:cNvPr id="26" name="Rounded Rectangle 25">
          <a:hlinkClick xmlns:r="http://schemas.openxmlformats.org/officeDocument/2006/relationships" r:id="rId2" tooltip="PREVIOUS TOPIC"/>
        </xdr:cNvPr>
        <xdr:cNvSpPr/>
      </xdr:nvSpPr>
      <xdr:spPr>
        <a:xfrm>
          <a:off x="1371599" y="83693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a:t>
          </a:r>
          <a:r>
            <a:rPr lang="en-GB" sz="1100" b="1">
              <a:solidFill>
                <a:schemeClr val="lt1">
                  <a:alpha val="22000"/>
                </a:schemeClr>
              </a:solidFill>
            </a:rPr>
            <a:t> </a:t>
          </a:r>
          <a:r>
            <a:rPr lang="en-GB" sz="1100" b="1">
              <a:solidFill>
                <a:schemeClr val="lt1"/>
              </a:solidFill>
            </a:rPr>
            <a:t>TOPIC</a:t>
          </a:r>
        </a:p>
      </xdr:txBody>
    </xdr:sp>
    <xdr:clientData/>
  </xdr:twoCellAnchor>
  <xdr:twoCellAnchor>
    <xdr:from>
      <xdr:col>2</xdr:col>
      <xdr:colOff>3223259</xdr:colOff>
      <xdr:row>4</xdr:row>
      <xdr:rowOff>57150</xdr:rowOff>
    </xdr:from>
    <xdr:to>
      <xdr:col>3</xdr:col>
      <xdr:colOff>628649</xdr:colOff>
      <xdr:row>5</xdr:row>
      <xdr:rowOff>160020</xdr:rowOff>
    </xdr:to>
    <xdr:sp macro="" textlink="">
      <xdr:nvSpPr>
        <xdr:cNvPr id="27" name="Rounded Rectangle 26">
          <a:hlinkClick xmlns:r="http://schemas.openxmlformats.org/officeDocument/2006/relationships" r:id="rId3" tooltip="BACK TO MAIN MENU"/>
        </xdr:cNvPr>
        <xdr:cNvSpPr/>
      </xdr:nvSpPr>
      <xdr:spPr>
        <a:xfrm>
          <a:off x="3975734" y="828675"/>
          <a:ext cx="996315"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lang="en-GB" sz="1100" b="1"/>
            <a:t>MAIN</a:t>
          </a:r>
          <a:r>
            <a:rPr lang="en-GB" sz="1100" b="1" baseline="0"/>
            <a:t> MENU</a:t>
          </a:r>
          <a:endParaRPr lang="en-GB" sz="1100" b="1"/>
        </a:p>
      </xdr:txBody>
    </xdr:sp>
    <xdr:clientData/>
  </xdr:twoCellAnchor>
  <xdr:twoCellAnchor>
    <xdr:from>
      <xdr:col>1</xdr:col>
      <xdr:colOff>377698</xdr:colOff>
      <xdr:row>6</xdr:row>
      <xdr:rowOff>34290</xdr:rowOff>
    </xdr:from>
    <xdr:to>
      <xdr:col>2</xdr:col>
      <xdr:colOff>225298</xdr:colOff>
      <xdr:row>7</xdr:row>
      <xdr:rowOff>95119</xdr:rowOff>
    </xdr:to>
    <xdr:sp macro="" textlink="">
      <xdr:nvSpPr>
        <xdr:cNvPr id="28" name="Rounded Rectangle 27">
          <a:hlinkClick xmlns:r="http://schemas.openxmlformats.org/officeDocument/2006/relationships" r:id="rId4" tooltip="Program History and Status"/>
        </xdr:cNvPr>
        <xdr:cNvSpPr>
          <a:spLocks noChangeAspect="1"/>
        </xdr:cNvSpPr>
      </xdr:nvSpPr>
      <xdr:spPr>
        <a:xfrm>
          <a:off x="711073"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clientData/>
  </xdr:twoCellAnchor>
  <xdr:twoCellAnchor>
    <xdr:from>
      <xdr:col>2</xdr:col>
      <xdr:colOff>279146</xdr:colOff>
      <xdr:row>6</xdr:row>
      <xdr:rowOff>34290</xdr:rowOff>
    </xdr:from>
    <xdr:to>
      <xdr:col>2</xdr:col>
      <xdr:colOff>545846</xdr:colOff>
      <xdr:row>7</xdr:row>
      <xdr:rowOff>95119</xdr:rowOff>
    </xdr:to>
    <xdr:sp macro="" textlink="">
      <xdr:nvSpPr>
        <xdr:cNvPr id="29" name="Rounded Rectangle 28">
          <a:hlinkClick xmlns:r="http://schemas.openxmlformats.org/officeDocument/2006/relationships" r:id="rId5" tooltip="Finance"/>
        </xdr:cNvPr>
        <xdr:cNvSpPr>
          <a:spLocks noChangeAspect="1"/>
        </xdr:cNvSpPr>
      </xdr:nvSpPr>
      <xdr:spPr>
        <a:xfrm>
          <a:off x="1031621"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clientData/>
  </xdr:twoCellAnchor>
  <xdr:twoCellAnchor>
    <xdr:from>
      <xdr:col>2</xdr:col>
      <xdr:colOff>599694</xdr:colOff>
      <xdr:row>6</xdr:row>
      <xdr:rowOff>34290</xdr:rowOff>
    </xdr:from>
    <xdr:to>
      <xdr:col>2</xdr:col>
      <xdr:colOff>866394</xdr:colOff>
      <xdr:row>7</xdr:row>
      <xdr:rowOff>95119</xdr:rowOff>
    </xdr:to>
    <xdr:sp macro="" textlink="">
      <xdr:nvSpPr>
        <xdr:cNvPr id="30" name="Rounded Rectangle 29">
          <a:hlinkClick xmlns:r="http://schemas.openxmlformats.org/officeDocument/2006/relationships" r:id="rId6" tooltip="Program Personnel"/>
        </xdr:cNvPr>
        <xdr:cNvSpPr>
          <a:spLocks noChangeAspect="1"/>
        </xdr:cNvSpPr>
      </xdr:nvSpPr>
      <xdr:spPr>
        <a:xfrm>
          <a:off x="1352169"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clientData/>
  </xdr:twoCellAnchor>
  <xdr:twoCellAnchor>
    <xdr:from>
      <xdr:col>2</xdr:col>
      <xdr:colOff>920242</xdr:colOff>
      <xdr:row>6</xdr:row>
      <xdr:rowOff>34290</xdr:rowOff>
    </xdr:from>
    <xdr:to>
      <xdr:col>2</xdr:col>
      <xdr:colOff>1186942</xdr:colOff>
      <xdr:row>7</xdr:row>
      <xdr:rowOff>95119</xdr:rowOff>
    </xdr:to>
    <xdr:sp macro="" textlink="">
      <xdr:nvSpPr>
        <xdr:cNvPr id="31" name="Rounded Rectangle 30">
          <a:hlinkClick xmlns:r="http://schemas.openxmlformats.org/officeDocument/2006/relationships" r:id="rId7" tooltip="Program Design &amp; Operation"/>
        </xdr:cNvPr>
        <xdr:cNvSpPr>
          <a:spLocks noChangeAspect="1"/>
        </xdr:cNvSpPr>
      </xdr:nvSpPr>
      <xdr:spPr>
        <a:xfrm>
          <a:off x="1672717"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clientData/>
  </xdr:twoCellAnchor>
  <xdr:twoCellAnchor>
    <xdr:from>
      <xdr:col>2</xdr:col>
      <xdr:colOff>1240790</xdr:colOff>
      <xdr:row>6</xdr:row>
      <xdr:rowOff>34290</xdr:rowOff>
    </xdr:from>
    <xdr:to>
      <xdr:col>2</xdr:col>
      <xdr:colOff>1507490</xdr:colOff>
      <xdr:row>7</xdr:row>
      <xdr:rowOff>95119</xdr:rowOff>
    </xdr:to>
    <xdr:sp macro="" textlink="">
      <xdr:nvSpPr>
        <xdr:cNvPr id="32" name="Rounded Rectangle 31">
          <a:hlinkClick xmlns:r="http://schemas.openxmlformats.org/officeDocument/2006/relationships" r:id="rId8" tooltip="Biotechnology - Molecular Markers"/>
        </xdr:cNvPr>
        <xdr:cNvSpPr>
          <a:spLocks noChangeAspect="1"/>
        </xdr:cNvSpPr>
      </xdr:nvSpPr>
      <xdr:spPr>
        <a:xfrm>
          <a:off x="1993265"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clientData/>
  </xdr:twoCellAnchor>
  <xdr:twoCellAnchor>
    <xdr:from>
      <xdr:col>2</xdr:col>
      <xdr:colOff>1561338</xdr:colOff>
      <xdr:row>6</xdr:row>
      <xdr:rowOff>34290</xdr:rowOff>
    </xdr:from>
    <xdr:to>
      <xdr:col>2</xdr:col>
      <xdr:colOff>1828038</xdr:colOff>
      <xdr:row>7</xdr:row>
      <xdr:rowOff>95119</xdr:rowOff>
    </xdr:to>
    <xdr:sp macro="" textlink="">
      <xdr:nvSpPr>
        <xdr:cNvPr id="33" name="Rounded Rectangle 32"/>
        <xdr:cNvSpPr>
          <a:spLocks noChangeAspect="1"/>
        </xdr:cNvSpPr>
      </xdr:nvSpPr>
      <xdr:spPr>
        <a:xfrm>
          <a:off x="2313813" y="1167765"/>
          <a:ext cx="266700" cy="2513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7</a:t>
          </a:r>
        </a:p>
      </xdr:txBody>
    </xdr:sp>
    <xdr:clientData/>
  </xdr:twoCellAnchor>
  <xdr:twoCellAnchor>
    <xdr:from>
      <xdr:col>2</xdr:col>
      <xdr:colOff>1881886</xdr:colOff>
      <xdr:row>6</xdr:row>
      <xdr:rowOff>34290</xdr:rowOff>
    </xdr:from>
    <xdr:to>
      <xdr:col>2</xdr:col>
      <xdr:colOff>2148586</xdr:colOff>
      <xdr:row>7</xdr:row>
      <xdr:rowOff>95119</xdr:rowOff>
    </xdr:to>
    <xdr:sp macro="" textlink="">
      <xdr:nvSpPr>
        <xdr:cNvPr id="34" name="Rounded Rectangle 33">
          <a:hlinkClick xmlns:r="http://schemas.openxmlformats.org/officeDocument/2006/relationships" r:id="rId9" tooltip="Biotic Stress Screening"/>
        </xdr:cNvPr>
        <xdr:cNvSpPr>
          <a:spLocks noChangeAspect="1"/>
        </xdr:cNvSpPr>
      </xdr:nvSpPr>
      <xdr:spPr>
        <a:xfrm>
          <a:off x="2634361"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clientData/>
  </xdr:twoCellAnchor>
  <xdr:twoCellAnchor>
    <xdr:from>
      <xdr:col>2</xdr:col>
      <xdr:colOff>2202434</xdr:colOff>
      <xdr:row>6</xdr:row>
      <xdr:rowOff>34290</xdr:rowOff>
    </xdr:from>
    <xdr:to>
      <xdr:col>2</xdr:col>
      <xdr:colOff>2469134</xdr:colOff>
      <xdr:row>7</xdr:row>
      <xdr:rowOff>95119</xdr:rowOff>
    </xdr:to>
    <xdr:sp macro="" textlink="">
      <xdr:nvSpPr>
        <xdr:cNvPr id="35" name="Rounded Rectangle 34">
          <a:hlinkClick xmlns:r="http://schemas.openxmlformats.org/officeDocument/2006/relationships" r:id="rId10" tooltip="Abiotic Stress Screening"/>
        </xdr:cNvPr>
        <xdr:cNvSpPr>
          <a:spLocks noChangeAspect="1"/>
        </xdr:cNvSpPr>
      </xdr:nvSpPr>
      <xdr:spPr>
        <a:xfrm>
          <a:off x="2954909" y="1167765"/>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clientData/>
  </xdr:twoCellAnchor>
  <xdr:twoCellAnchor>
    <xdr:from>
      <xdr:col>2</xdr:col>
      <xdr:colOff>3437001</xdr:colOff>
      <xdr:row>6</xdr:row>
      <xdr:rowOff>34290</xdr:rowOff>
    </xdr:from>
    <xdr:to>
      <xdr:col>2</xdr:col>
      <xdr:colOff>3448431</xdr:colOff>
      <xdr:row>7</xdr:row>
      <xdr:rowOff>95119</xdr:rowOff>
    </xdr:to>
    <xdr:sp macro="" textlink="">
      <xdr:nvSpPr>
        <xdr:cNvPr id="39" name="Rounded Rectangle 38">
          <a:hlinkClick xmlns:r="http://schemas.openxmlformats.org/officeDocument/2006/relationships" r:id="rId11" tooltip="Breeder Seed Production"/>
        </xdr:cNvPr>
        <xdr:cNvSpPr>
          <a:spLocks noChangeAspect="1"/>
        </xdr:cNvSpPr>
      </xdr:nvSpPr>
      <xdr:spPr>
        <a:xfrm>
          <a:off x="4189476" y="1167765"/>
          <a:ext cx="1143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72000" rtlCol="0" anchor="ctr"/>
        <a:lstStyle/>
        <a:p>
          <a:pPr algn="ctr"/>
          <a:r>
            <a:rPr lang="en-GB" sz="1100" b="1"/>
            <a:t>13</a:t>
          </a:r>
        </a:p>
      </xdr:txBody>
    </xdr:sp>
    <xdr:clientData/>
  </xdr:twoCellAnchor>
  <xdr:twoCellAnchor>
    <xdr:from>
      <xdr:col>1</xdr:col>
      <xdr:colOff>95250</xdr:colOff>
      <xdr:row>6</xdr:row>
      <xdr:rowOff>34290</xdr:rowOff>
    </xdr:from>
    <xdr:to>
      <xdr:col>1</xdr:col>
      <xdr:colOff>323850</xdr:colOff>
      <xdr:row>7</xdr:row>
      <xdr:rowOff>95119</xdr:rowOff>
    </xdr:to>
    <xdr:sp macro="" textlink="">
      <xdr:nvSpPr>
        <xdr:cNvPr id="43" name="Rounded Rectangle 42">
          <a:hlinkClick xmlns:r="http://schemas.openxmlformats.org/officeDocument/2006/relationships" r:id="rId12" tooltip="Program Description"/>
        </xdr:cNvPr>
        <xdr:cNvSpPr>
          <a:spLocks noChangeAspect="1"/>
        </xdr:cNvSpPr>
      </xdr:nvSpPr>
      <xdr:spPr>
        <a:xfrm>
          <a:off x="428625" y="1167765"/>
          <a:ext cx="228600" cy="2513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clientData/>
  </xdr:twoCellAnchor>
  <xdr:twoCellAnchor>
    <xdr:from>
      <xdr:col>2</xdr:col>
      <xdr:colOff>2790825</xdr:colOff>
      <xdr:row>6</xdr:row>
      <xdr:rowOff>38100</xdr:rowOff>
    </xdr:from>
    <xdr:to>
      <xdr:col>2</xdr:col>
      <xdr:colOff>3038613</xdr:colOff>
      <xdr:row>7</xdr:row>
      <xdr:rowOff>92629</xdr:rowOff>
    </xdr:to>
    <xdr:sp macro="" textlink="">
      <xdr:nvSpPr>
        <xdr:cNvPr id="23" name="Rounded Rectangle 22">
          <a:hlinkClick xmlns:r="http://schemas.openxmlformats.org/officeDocument/2006/relationships" r:id="rId13" tooltip="Testing Program"/>
        </xdr:cNvPr>
        <xdr:cNvSpPr>
          <a:spLocks noChangeAspect="1"/>
        </xdr:cNvSpPr>
      </xdr:nvSpPr>
      <xdr:spPr>
        <a:xfrm>
          <a:off x="3543300"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3088642</xdr:colOff>
      <xdr:row>6</xdr:row>
      <xdr:rowOff>38100</xdr:rowOff>
    </xdr:from>
    <xdr:to>
      <xdr:col>2</xdr:col>
      <xdr:colOff>3336430</xdr:colOff>
      <xdr:row>7</xdr:row>
      <xdr:rowOff>92629</xdr:rowOff>
    </xdr:to>
    <xdr:sp macro="" textlink="">
      <xdr:nvSpPr>
        <xdr:cNvPr id="44" name="Rounded Rectangle 43">
          <a:hlinkClick xmlns:r="http://schemas.openxmlformats.org/officeDocument/2006/relationships" r:id="rId14" tooltip="Product Release"/>
        </xdr:cNvPr>
        <xdr:cNvSpPr>
          <a:spLocks noChangeAspect="1"/>
        </xdr:cNvSpPr>
      </xdr:nvSpPr>
      <xdr:spPr>
        <a:xfrm>
          <a:off x="3841117"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3386459</xdr:colOff>
      <xdr:row>6</xdr:row>
      <xdr:rowOff>38100</xdr:rowOff>
    </xdr:from>
    <xdr:to>
      <xdr:col>3</xdr:col>
      <xdr:colOff>43322</xdr:colOff>
      <xdr:row>7</xdr:row>
      <xdr:rowOff>92629</xdr:rowOff>
    </xdr:to>
    <xdr:sp macro="" textlink="">
      <xdr:nvSpPr>
        <xdr:cNvPr id="45" name="Rounded Rectangle 44">
          <a:hlinkClick xmlns:r="http://schemas.openxmlformats.org/officeDocument/2006/relationships" r:id="rId11" tooltip="Breeder Seed Production"/>
        </xdr:cNvPr>
        <xdr:cNvSpPr>
          <a:spLocks noChangeAspect="1"/>
        </xdr:cNvSpPr>
      </xdr:nvSpPr>
      <xdr:spPr>
        <a:xfrm>
          <a:off x="4138934"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93351</xdr:colOff>
      <xdr:row>6</xdr:row>
      <xdr:rowOff>38100</xdr:rowOff>
    </xdr:from>
    <xdr:to>
      <xdr:col>3</xdr:col>
      <xdr:colOff>341139</xdr:colOff>
      <xdr:row>7</xdr:row>
      <xdr:rowOff>92629</xdr:rowOff>
    </xdr:to>
    <xdr:sp macro="" textlink="">
      <xdr:nvSpPr>
        <xdr:cNvPr id="46" name="Rounded Rectangle 45">
          <a:hlinkClick xmlns:r="http://schemas.openxmlformats.org/officeDocument/2006/relationships" r:id="rId15" tooltip="Seed Storage"/>
        </xdr:cNvPr>
        <xdr:cNvSpPr>
          <a:spLocks noChangeAspect="1"/>
        </xdr:cNvSpPr>
      </xdr:nvSpPr>
      <xdr:spPr>
        <a:xfrm>
          <a:off x="4436751"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391169</xdr:colOff>
      <xdr:row>6</xdr:row>
      <xdr:rowOff>38100</xdr:rowOff>
    </xdr:from>
    <xdr:to>
      <xdr:col>3</xdr:col>
      <xdr:colOff>638957</xdr:colOff>
      <xdr:row>7</xdr:row>
      <xdr:rowOff>92629</xdr:rowOff>
    </xdr:to>
    <xdr:sp macro="" textlink="">
      <xdr:nvSpPr>
        <xdr:cNvPr id="47" name="Rounded Rectangle 46">
          <a:hlinkClick xmlns:r="http://schemas.openxmlformats.org/officeDocument/2006/relationships" r:id="rId16" tooltip="Program Results"/>
        </xdr:cNvPr>
        <xdr:cNvSpPr>
          <a:spLocks noChangeAspect="1"/>
        </xdr:cNvSpPr>
      </xdr:nvSpPr>
      <xdr:spPr>
        <a:xfrm>
          <a:off x="4734569"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688986</xdr:colOff>
      <xdr:row>6</xdr:row>
      <xdr:rowOff>38100</xdr:rowOff>
    </xdr:from>
    <xdr:to>
      <xdr:col>3</xdr:col>
      <xdr:colOff>936774</xdr:colOff>
      <xdr:row>7</xdr:row>
      <xdr:rowOff>92629</xdr:rowOff>
    </xdr:to>
    <xdr:sp macro="" textlink="">
      <xdr:nvSpPr>
        <xdr:cNvPr id="48" name="Rounded Rectangle 47">
          <a:hlinkClick xmlns:r="http://schemas.openxmlformats.org/officeDocument/2006/relationships" r:id="rId17" tooltip="Coordination with other research institutions"/>
        </xdr:cNvPr>
        <xdr:cNvSpPr>
          <a:spLocks noChangeAspect="1"/>
        </xdr:cNvSpPr>
      </xdr:nvSpPr>
      <xdr:spPr>
        <a:xfrm>
          <a:off x="5032386" y="1171575"/>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2495550</xdr:colOff>
      <xdr:row>6</xdr:row>
      <xdr:rowOff>38100</xdr:rowOff>
    </xdr:from>
    <xdr:to>
      <xdr:col>2</xdr:col>
      <xdr:colOff>2744213</xdr:colOff>
      <xdr:row>7</xdr:row>
      <xdr:rowOff>92629</xdr:rowOff>
    </xdr:to>
    <xdr:sp macro="" textlink="">
      <xdr:nvSpPr>
        <xdr:cNvPr id="49" name="Rounded Rectangle 48">
          <a:hlinkClick xmlns:r="http://schemas.openxmlformats.org/officeDocument/2006/relationships" r:id="rId18" tooltip="Product Quality"/>
        </xdr:cNvPr>
        <xdr:cNvSpPr>
          <a:spLocks noChangeAspect="1"/>
        </xdr:cNvSpPr>
      </xdr:nvSpPr>
      <xdr:spPr>
        <a:xfrm>
          <a:off x="3248025" y="1171575"/>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19050</xdr:colOff>
      <xdr:row>4</xdr:row>
      <xdr:rowOff>3810</xdr:rowOff>
    </xdr:from>
    <xdr:to>
      <xdr:col>3</xdr:col>
      <xdr:colOff>1104900</xdr:colOff>
      <xdr:row>7</xdr:row>
      <xdr:rowOff>158750</xdr:rowOff>
    </xdr:to>
    <xdr:sp macro="" textlink="">
      <xdr:nvSpPr>
        <xdr:cNvPr id="24" name="Rounded Rectangle 23"/>
        <xdr:cNvSpPr/>
      </xdr:nvSpPr>
      <xdr:spPr>
        <a:xfrm>
          <a:off x="19050" y="78486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1935479</xdr:colOff>
      <xdr:row>4</xdr:row>
      <xdr:rowOff>55880</xdr:rowOff>
    </xdr:from>
    <xdr:to>
      <xdr:col>2</xdr:col>
      <xdr:colOff>2941319</xdr:colOff>
      <xdr:row>5</xdr:row>
      <xdr:rowOff>158750</xdr:rowOff>
    </xdr:to>
    <xdr:sp macro="" textlink="">
      <xdr:nvSpPr>
        <xdr:cNvPr id="25" name="Rounded Rectangle 24">
          <a:hlinkClick xmlns:r="http://schemas.openxmlformats.org/officeDocument/2006/relationships" r:id="rId1" tooltip="NEXT TOPIC"/>
        </xdr:cNvPr>
        <xdr:cNvSpPr/>
      </xdr:nvSpPr>
      <xdr:spPr>
        <a:xfrm>
          <a:off x="2758439" y="83693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548639</xdr:colOff>
      <xdr:row>4</xdr:row>
      <xdr:rowOff>55880</xdr:rowOff>
    </xdr:from>
    <xdr:to>
      <xdr:col>2</xdr:col>
      <xdr:colOff>1752599</xdr:colOff>
      <xdr:row>5</xdr:row>
      <xdr:rowOff>158750</xdr:rowOff>
    </xdr:to>
    <xdr:sp macro="" textlink="">
      <xdr:nvSpPr>
        <xdr:cNvPr id="26" name="Rounded Rectangle 25">
          <a:hlinkClick xmlns:r="http://schemas.openxmlformats.org/officeDocument/2006/relationships" r:id="rId2" tooltip="PREVIOUS TOPIC"/>
        </xdr:cNvPr>
        <xdr:cNvSpPr/>
      </xdr:nvSpPr>
      <xdr:spPr>
        <a:xfrm>
          <a:off x="1371599" y="83693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clientData/>
  </xdr:twoCellAnchor>
  <xdr:twoCellAnchor>
    <xdr:from>
      <xdr:col>2</xdr:col>
      <xdr:colOff>3223260</xdr:colOff>
      <xdr:row>4</xdr:row>
      <xdr:rowOff>57150</xdr:rowOff>
    </xdr:from>
    <xdr:to>
      <xdr:col>3</xdr:col>
      <xdr:colOff>590550</xdr:colOff>
      <xdr:row>5</xdr:row>
      <xdr:rowOff>160020</xdr:rowOff>
    </xdr:to>
    <xdr:sp macro="" textlink="">
      <xdr:nvSpPr>
        <xdr:cNvPr id="27" name="Rounded Rectangle 26">
          <a:hlinkClick xmlns:r="http://schemas.openxmlformats.org/officeDocument/2006/relationships" r:id="rId3" tooltip="BACK TO MAIN MENU"/>
        </xdr:cNvPr>
        <xdr:cNvSpPr/>
      </xdr:nvSpPr>
      <xdr:spPr>
        <a:xfrm>
          <a:off x="3975735" y="828675"/>
          <a:ext cx="958215"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lang="en-GB" sz="1100" b="1"/>
            <a:t>MAIN</a:t>
          </a:r>
          <a:r>
            <a:rPr lang="en-GB" sz="1100" b="1" baseline="0"/>
            <a:t> MENU</a:t>
          </a:r>
          <a:endParaRPr lang="en-GB" sz="1100" b="1"/>
        </a:p>
      </xdr:txBody>
    </xdr:sp>
    <xdr:clientData/>
  </xdr:twoCellAnchor>
  <xdr:twoCellAnchor>
    <xdr:from>
      <xdr:col>1</xdr:col>
      <xdr:colOff>387223</xdr:colOff>
      <xdr:row>6</xdr:row>
      <xdr:rowOff>43815</xdr:rowOff>
    </xdr:from>
    <xdr:to>
      <xdr:col>2</xdr:col>
      <xdr:colOff>234823</xdr:colOff>
      <xdr:row>7</xdr:row>
      <xdr:rowOff>104644</xdr:rowOff>
    </xdr:to>
    <xdr:sp macro="" textlink="">
      <xdr:nvSpPr>
        <xdr:cNvPr id="28" name="Rounded Rectangle 27">
          <a:hlinkClick xmlns:r="http://schemas.openxmlformats.org/officeDocument/2006/relationships" r:id="rId4" tooltip="Program History and Status"/>
        </xdr:cNvPr>
        <xdr:cNvSpPr>
          <a:spLocks noChangeAspect="1"/>
        </xdr:cNvSpPr>
      </xdr:nvSpPr>
      <xdr:spPr>
        <a:xfrm>
          <a:off x="720598"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clientData/>
  </xdr:twoCellAnchor>
  <xdr:twoCellAnchor>
    <xdr:from>
      <xdr:col>2</xdr:col>
      <xdr:colOff>288671</xdr:colOff>
      <xdr:row>6</xdr:row>
      <xdr:rowOff>43815</xdr:rowOff>
    </xdr:from>
    <xdr:to>
      <xdr:col>2</xdr:col>
      <xdr:colOff>555371</xdr:colOff>
      <xdr:row>7</xdr:row>
      <xdr:rowOff>104644</xdr:rowOff>
    </xdr:to>
    <xdr:sp macro="" textlink="">
      <xdr:nvSpPr>
        <xdr:cNvPr id="29" name="Rounded Rectangle 28">
          <a:hlinkClick xmlns:r="http://schemas.openxmlformats.org/officeDocument/2006/relationships" r:id="rId5" tooltip="Finance"/>
        </xdr:cNvPr>
        <xdr:cNvSpPr>
          <a:spLocks noChangeAspect="1"/>
        </xdr:cNvSpPr>
      </xdr:nvSpPr>
      <xdr:spPr>
        <a:xfrm>
          <a:off x="1041146"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clientData/>
  </xdr:twoCellAnchor>
  <xdr:twoCellAnchor>
    <xdr:from>
      <xdr:col>2</xdr:col>
      <xdr:colOff>609219</xdr:colOff>
      <xdr:row>6</xdr:row>
      <xdr:rowOff>43815</xdr:rowOff>
    </xdr:from>
    <xdr:to>
      <xdr:col>2</xdr:col>
      <xdr:colOff>875919</xdr:colOff>
      <xdr:row>7</xdr:row>
      <xdr:rowOff>104644</xdr:rowOff>
    </xdr:to>
    <xdr:sp macro="" textlink="">
      <xdr:nvSpPr>
        <xdr:cNvPr id="30" name="Rounded Rectangle 29">
          <a:hlinkClick xmlns:r="http://schemas.openxmlformats.org/officeDocument/2006/relationships" r:id="rId6" tooltip="Program Personnel"/>
        </xdr:cNvPr>
        <xdr:cNvSpPr>
          <a:spLocks noChangeAspect="1"/>
        </xdr:cNvSpPr>
      </xdr:nvSpPr>
      <xdr:spPr>
        <a:xfrm>
          <a:off x="1361694"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clientData/>
  </xdr:twoCellAnchor>
  <xdr:twoCellAnchor>
    <xdr:from>
      <xdr:col>2</xdr:col>
      <xdr:colOff>929767</xdr:colOff>
      <xdr:row>6</xdr:row>
      <xdr:rowOff>43815</xdr:rowOff>
    </xdr:from>
    <xdr:to>
      <xdr:col>2</xdr:col>
      <xdr:colOff>1196467</xdr:colOff>
      <xdr:row>7</xdr:row>
      <xdr:rowOff>104644</xdr:rowOff>
    </xdr:to>
    <xdr:sp macro="" textlink="">
      <xdr:nvSpPr>
        <xdr:cNvPr id="31" name="Rounded Rectangle 30">
          <a:hlinkClick xmlns:r="http://schemas.openxmlformats.org/officeDocument/2006/relationships" r:id="rId7" tooltip="Program Design &amp; Operation"/>
        </xdr:cNvPr>
        <xdr:cNvSpPr>
          <a:spLocks noChangeAspect="1"/>
        </xdr:cNvSpPr>
      </xdr:nvSpPr>
      <xdr:spPr>
        <a:xfrm>
          <a:off x="1682242"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clientData/>
  </xdr:twoCellAnchor>
  <xdr:twoCellAnchor>
    <xdr:from>
      <xdr:col>2</xdr:col>
      <xdr:colOff>1250315</xdr:colOff>
      <xdr:row>6</xdr:row>
      <xdr:rowOff>43815</xdr:rowOff>
    </xdr:from>
    <xdr:to>
      <xdr:col>2</xdr:col>
      <xdr:colOff>1517015</xdr:colOff>
      <xdr:row>7</xdr:row>
      <xdr:rowOff>104644</xdr:rowOff>
    </xdr:to>
    <xdr:sp macro="" textlink="">
      <xdr:nvSpPr>
        <xdr:cNvPr id="32" name="Rounded Rectangle 31">
          <a:hlinkClick xmlns:r="http://schemas.openxmlformats.org/officeDocument/2006/relationships" r:id="rId8" tooltip="Biotechnology - Molecular Markers"/>
        </xdr:cNvPr>
        <xdr:cNvSpPr>
          <a:spLocks noChangeAspect="1"/>
        </xdr:cNvSpPr>
      </xdr:nvSpPr>
      <xdr:spPr>
        <a:xfrm>
          <a:off x="2002790"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clientData/>
  </xdr:twoCellAnchor>
  <xdr:twoCellAnchor>
    <xdr:from>
      <xdr:col>2</xdr:col>
      <xdr:colOff>1570863</xdr:colOff>
      <xdr:row>6</xdr:row>
      <xdr:rowOff>43815</xdr:rowOff>
    </xdr:from>
    <xdr:to>
      <xdr:col>2</xdr:col>
      <xdr:colOff>1837563</xdr:colOff>
      <xdr:row>7</xdr:row>
      <xdr:rowOff>104644</xdr:rowOff>
    </xdr:to>
    <xdr:sp macro="" textlink="">
      <xdr:nvSpPr>
        <xdr:cNvPr id="33" name="Rounded Rectangle 32">
          <a:hlinkClick xmlns:r="http://schemas.openxmlformats.org/officeDocument/2006/relationships" r:id="rId9" tooltip="Biotechnology - Transformation (GM) activities"/>
        </xdr:cNvPr>
        <xdr:cNvSpPr>
          <a:spLocks noChangeAspect="1"/>
        </xdr:cNvSpPr>
      </xdr:nvSpPr>
      <xdr:spPr>
        <a:xfrm>
          <a:off x="2323338"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clientData/>
  </xdr:twoCellAnchor>
  <xdr:twoCellAnchor>
    <xdr:from>
      <xdr:col>2</xdr:col>
      <xdr:colOff>1891411</xdr:colOff>
      <xdr:row>6</xdr:row>
      <xdr:rowOff>43815</xdr:rowOff>
    </xdr:from>
    <xdr:to>
      <xdr:col>2</xdr:col>
      <xdr:colOff>2158111</xdr:colOff>
      <xdr:row>7</xdr:row>
      <xdr:rowOff>104644</xdr:rowOff>
    </xdr:to>
    <xdr:sp macro="" textlink="">
      <xdr:nvSpPr>
        <xdr:cNvPr id="34" name="Rounded Rectangle 33"/>
        <xdr:cNvSpPr>
          <a:spLocks noChangeAspect="1"/>
        </xdr:cNvSpPr>
      </xdr:nvSpPr>
      <xdr:spPr>
        <a:xfrm>
          <a:off x="2643886" y="1177290"/>
          <a:ext cx="266700" cy="2513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8</a:t>
          </a:r>
        </a:p>
      </xdr:txBody>
    </xdr:sp>
    <xdr:clientData/>
  </xdr:twoCellAnchor>
  <xdr:twoCellAnchor>
    <xdr:from>
      <xdr:col>2</xdr:col>
      <xdr:colOff>2211959</xdr:colOff>
      <xdr:row>6</xdr:row>
      <xdr:rowOff>43815</xdr:rowOff>
    </xdr:from>
    <xdr:to>
      <xdr:col>2</xdr:col>
      <xdr:colOff>2478659</xdr:colOff>
      <xdr:row>7</xdr:row>
      <xdr:rowOff>104644</xdr:rowOff>
    </xdr:to>
    <xdr:sp macro="" textlink="">
      <xdr:nvSpPr>
        <xdr:cNvPr id="35" name="Rounded Rectangle 34">
          <a:hlinkClick xmlns:r="http://schemas.openxmlformats.org/officeDocument/2006/relationships" r:id="rId10" tooltip="Abiotic Stress Screening"/>
        </xdr:cNvPr>
        <xdr:cNvSpPr>
          <a:spLocks noChangeAspect="1"/>
        </xdr:cNvSpPr>
      </xdr:nvSpPr>
      <xdr:spPr>
        <a:xfrm>
          <a:off x="2964434" y="117729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9</a:t>
          </a:r>
        </a:p>
      </xdr:txBody>
    </xdr:sp>
    <xdr:clientData/>
  </xdr:twoCellAnchor>
  <xdr:twoCellAnchor>
    <xdr:from>
      <xdr:col>1</xdr:col>
      <xdr:colOff>104775</xdr:colOff>
      <xdr:row>6</xdr:row>
      <xdr:rowOff>43815</xdr:rowOff>
    </xdr:from>
    <xdr:to>
      <xdr:col>1</xdr:col>
      <xdr:colOff>333375</xdr:colOff>
      <xdr:row>7</xdr:row>
      <xdr:rowOff>104644</xdr:rowOff>
    </xdr:to>
    <xdr:sp macro="" textlink="">
      <xdr:nvSpPr>
        <xdr:cNvPr id="43" name="Rounded Rectangle 42">
          <a:hlinkClick xmlns:r="http://schemas.openxmlformats.org/officeDocument/2006/relationships" r:id="rId11" tooltip="Program Description"/>
        </xdr:cNvPr>
        <xdr:cNvSpPr>
          <a:spLocks noChangeAspect="1"/>
        </xdr:cNvSpPr>
      </xdr:nvSpPr>
      <xdr:spPr>
        <a:xfrm>
          <a:off x="438150" y="1177290"/>
          <a:ext cx="228600" cy="2513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clientData/>
  </xdr:twoCellAnchor>
  <xdr:twoCellAnchor>
    <xdr:from>
      <xdr:col>2</xdr:col>
      <xdr:colOff>2809875</xdr:colOff>
      <xdr:row>6</xdr:row>
      <xdr:rowOff>47625</xdr:rowOff>
    </xdr:from>
    <xdr:to>
      <xdr:col>2</xdr:col>
      <xdr:colOff>3057663</xdr:colOff>
      <xdr:row>7</xdr:row>
      <xdr:rowOff>102154</xdr:rowOff>
    </xdr:to>
    <xdr:sp macro="" textlink="">
      <xdr:nvSpPr>
        <xdr:cNvPr id="23" name="Rounded Rectangle 22">
          <a:hlinkClick xmlns:r="http://schemas.openxmlformats.org/officeDocument/2006/relationships" r:id="rId12" tooltip="Testing Program"/>
        </xdr:cNvPr>
        <xdr:cNvSpPr>
          <a:spLocks noChangeAspect="1"/>
        </xdr:cNvSpPr>
      </xdr:nvSpPr>
      <xdr:spPr>
        <a:xfrm>
          <a:off x="3562350" y="11811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3107692</xdr:colOff>
      <xdr:row>6</xdr:row>
      <xdr:rowOff>47625</xdr:rowOff>
    </xdr:from>
    <xdr:to>
      <xdr:col>2</xdr:col>
      <xdr:colOff>3355480</xdr:colOff>
      <xdr:row>7</xdr:row>
      <xdr:rowOff>102154</xdr:rowOff>
    </xdr:to>
    <xdr:sp macro="" textlink="">
      <xdr:nvSpPr>
        <xdr:cNvPr id="44" name="Rounded Rectangle 43">
          <a:hlinkClick xmlns:r="http://schemas.openxmlformats.org/officeDocument/2006/relationships" r:id="rId13" tooltip="Product Release"/>
        </xdr:cNvPr>
        <xdr:cNvSpPr>
          <a:spLocks noChangeAspect="1"/>
        </xdr:cNvSpPr>
      </xdr:nvSpPr>
      <xdr:spPr>
        <a:xfrm>
          <a:off x="3860167" y="11811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3405509</xdr:colOff>
      <xdr:row>6</xdr:row>
      <xdr:rowOff>47625</xdr:rowOff>
    </xdr:from>
    <xdr:to>
      <xdr:col>3</xdr:col>
      <xdr:colOff>62372</xdr:colOff>
      <xdr:row>7</xdr:row>
      <xdr:rowOff>102154</xdr:rowOff>
    </xdr:to>
    <xdr:sp macro="" textlink="">
      <xdr:nvSpPr>
        <xdr:cNvPr id="45" name="Rounded Rectangle 44">
          <a:hlinkClick xmlns:r="http://schemas.openxmlformats.org/officeDocument/2006/relationships" r:id="rId14" tooltip="Breeder Seed Production"/>
        </xdr:cNvPr>
        <xdr:cNvSpPr>
          <a:spLocks noChangeAspect="1"/>
        </xdr:cNvSpPr>
      </xdr:nvSpPr>
      <xdr:spPr>
        <a:xfrm>
          <a:off x="4157984" y="11811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112401</xdr:colOff>
      <xdr:row>6</xdr:row>
      <xdr:rowOff>47625</xdr:rowOff>
    </xdr:from>
    <xdr:to>
      <xdr:col>3</xdr:col>
      <xdr:colOff>360189</xdr:colOff>
      <xdr:row>7</xdr:row>
      <xdr:rowOff>102154</xdr:rowOff>
    </xdr:to>
    <xdr:sp macro="" textlink="">
      <xdr:nvSpPr>
        <xdr:cNvPr id="46" name="Rounded Rectangle 45">
          <a:hlinkClick xmlns:r="http://schemas.openxmlformats.org/officeDocument/2006/relationships" r:id="rId15" tooltip="Seed Storage"/>
        </xdr:cNvPr>
        <xdr:cNvSpPr>
          <a:spLocks noChangeAspect="1"/>
        </xdr:cNvSpPr>
      </xdr:nvSpPr>
      <xdr:spPr>
        <a:xfrm>
          <a:off x="4455801" y="11811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410219</xdr:colOff>
      <xdr:row>6</xdr:row>
      <xdr:rowOff>47625</xdr:rowOff>
    </xdr:from>
    <xdr:to>
      <xdr:col>3</xdr:col>
      <xdr:colOff>658007</xdr:colOff>
      <xdr:row>7</xdr:row>
      <xdr:rowOff>102154</xdr:rowOff>
    </xdr:to>
    <xdr:sp macro="" textlink="">
      <xdr:nvSpPr>
        <xdr:cNvPr id="47" name="Rounded Rectangle 46">
          <a:hlinkClick xmlns:r="http://schemas.openxmlformats.org/officeDocument/2006/relationships" r:id="rId16" tooltip="Program Results"/>
        </xdr:cNvPr>
        <xdr:cNvSpPr>
          <a:spLocks noChangeAspect="1"/>
        </xdr:cNvSpPr>
      </xdr:nvSpPr>
      <xdr:spPr>
        <a:xfrm>
          <a:off x="4753619" y="11811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708036</xdr:colOff>
      <xdr:row>6</xdr:row>
      <xdr:rowOff>47625</xdr:rowOff>
    </xdr:from>
    <xdr:to>
      <xdr:col>3</xdr:col>
      <xdr:colOff>955824</xdr:colOff>
      <xdr:row>7</xdr:row>
      <xdr:rowOff>102154</xdr:rowOff>
    </xdr:to>
    <xdr:sp macro="" textlink="">
      <xdr:nvSpPr>
        <xdr:cNvPr id="48" name="Rounded Rectangle 47">
          <a:hlinkClick xmlns:r="http://schemas.openxmlformats.org/officeDocument/2006/relationships" r:id="rId17" tooltip="Coordination with other research institutions"/>
        </xdr:cNvPr>
        <xdr:cNvSpPr>
          <a:spLocks noChangeAspect="1"/>
        </xdr:cNvSpPr>
      </xdr:nvSpPr>
      <xdr:spPr>
        <a:xfrm>
          <a:off x="5051436" y="118110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2514600</xdr:colOff>
      <xdr:row>6</xdr:row>
      <xdr:rowOff>47625</xdr:rowOff>
    </xdr:from>
    <xdr:to>
      <xdr:col>2</xdr:col>
      <xdr:colOff>2763263</xdr:colOff>
      <xdr:row>7</xdr:row>
      <xdr:rowOff>102154</xdr:rowOff>
    </xdr:to>
    <xdr:sp macro="" textlink="">
      <xdr:nvSpPr>
        <xdr:cNvPr id="49" name="Rounded Rectangle 48">
          <a:hlinkClick xmlns:r="http://schemas.openxmlformats.org/officeDocument/2006/relationships" r:id="rId18" tooltip="Product Quality"/>
        </xdr:cNvPr>
        <xdr:cNvSpPr>
          <a:spLocks noChangeAspect="1"/>
        </xdr:cNvSpPr>
      </xdr:nvSpPr>
      <xdr:spPr>
        <a:xfrm>
          <a:off x="3267075" y="1181100"/>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38100</xdr:colOff>
      <xdr:row>3</xdr:row>
      <xdr:rowOff>179070</xdr:rowOff>
    </xdr:from>
    <xdr:to>
      <xdr:col>4</xdr:col>
      <xdr:colOff>0</xdr:colOff>
      <xdr:row>7</xdr:row>
      <xdr:rowOff>151130</xdr:rowOff>
    </xdr:to>
    <xdr:sp macro="" textlink="">
      <xdr:nvSpPr>
        <xdr:cNvPr id="24" name="Rounded Rectangle 23"/>
        <xdr:cNvSpPr/>
      </xdr:nvSpPr>
      <xdr:spPr>
        <a:xfrm>
          <a:off x="38100" y="769620"/>
          <a:ext cx="5391150" cy="705485"/>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1954529</xdr:colOff>
      <xdr:row>4</xdr:row>
      <xdr:rowOff>48260</xdr:rowOff>
    </xdr:from>
    <xdr:to>
      <xdr:col>2</xdr:col>
      <xdr:colOff>2960369</xdr:colOff>
      <xdr:row>5</xdr:row>
      <xdr:rowOff>151130</xdr:rowOff>
    </xdr:to>
    <xdr:sp macro="" textlink="">
      <xdr:nvSpPr>
        <xdr:cNvPr id="25" name="Rounded Rectangle 24">
          <a:hlinkClick xmlns:r="http://schemas.openxmlformats.org/officeDocument/2006/relationships" r:id="rId1" tooltip="NEXT TOPIC"/>
        </xdr:cNvPr>
        <xdr:cNvSpPr/>
      </xdr:nvSpPr>
      <xdr:spPr>
        <a:xfrm>
          <a:off x="2777489" y="82931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567689</xdr:colOff>
      <xdr:row>4</xdr:row>
      <xdr:rowOff>48260</xdr:rowOff>
    </xdr:from>
    <xdr:to>
      <xdr:col>2</xdr:col>
      <xdr:colOff>1771649</xdr:colOff>
      <xdr:row>5</xdr:row>
      <xdr:rowOff>151130</xdr:rowOff>
    </xdr:to>
    <xdr:sp macro="" textlink="">
      <xdr:nvSpPr>
        <xdr:cNvPr id="26" name="Rounded Rectangle 25">
          <a:hlinkClick xmlns:r="http://schemas.openxmlformats.org/officeDocument/2006/relationships" r:id="rId2" tooltip="PREVIOUS TOPIC"/>
        </xdr:cNvPr>
        <xdr:cNvSpPr/>
      </xdr:nvSpPr>
      <xdr:spPr>
        <a:xfrm>
          <a:off x="1390649" y="829310"/>
          <a:ext cx="120396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clientData/>
  </xdr:twoCellAnchor>
  <xdr:twoCellAnchor>
    <xdr:from>
      <xdr:col>2</xdr:col>
      <xdr:colOff>3242309</xdr:colOff>
      <xdr:row>4</xdr:row>
      <xdr:rowOff>49530</xdr:rowOff>
    </xdr:from>
    <xdr:to>
      <xdr:col>3</xdr:col>
      <xdr:colOff>590549</xdr:colOff>
      <xdr:row>5</xdr:row>
      <xdr:rowOff>152400</xdr:rowOff>
    </xdr:to>
    <xdr:sp macro="" textlink="">
      <xdr:nvSpPr>
        <xdr:cNvPr id="27" name="Rounded Rectangle 26">
          <a:hlinkClick xmlns:r="http://schemas.openxmlformats.org/officeDocument/2006/relationships" r:id="rId3" tooltip="BACK TO MAIN MENU"/>
        </xdr:cNvPr>
        <xdr:cNvSpPr/>
      </xdr:nvSpPr>
      <xdr:spPr>
        <a:xfrm>
          <a:off x="3994784" y="821055"/>
          <a:ext cx="939165" cy="2838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lang="en-GB" sz="1100" b="1"/>
            <a:t>MAIN</a:t>
          </a:r>
          <a:r>
            <a:rPr lang="en-GB" sz="1100" b="1" baseline="0"/>
            <a:t> MENU</a:t>
          </a:r>
          <a:endParaRPr lang="en-GB" sz="1100" b="1"/>
        </a:p>
      </xdr:txBody>
    </xdr:sp>
    <xdr:clientData/>
  </xdr:twoCellAnchor>
  <xdr:twoCellAnchor>
    <xdr:from>
      <xdr:col>2</xdr:col>
      <xdr:colOff>15748</xdr:colOff>
      <xdr:row>6</xdr:row>
      <xdr:rowOff>17145</xdr:rowOff>
    </xdr:from>
    <xdr:to>
      <xdr:col>2</xdr:col>
      <xdr:colOff>282448</xdr:colOff>
      <xdr:row>7</xdr:row>
      <xdr:rowOff>77974</xdr:rowOff>
    </xdr:to>
    <xdr:sp macro="" textlink="">
      <xdr:nvSpPr>
        <xdr:cNvPr id="28" name="Rounded Rectangle 27">
          <a:hlinkClick xmlns:r="http://schemas.openxmlformats.org/officeDocument/2006/relationships" r:id="rId4" tooltip="Program History and Status"/>
        </xdr:cNvPr>
        <xdr:cNvSpPr>
          <a:spLocks noChangeAspect="1"/>
        </xdr:cNvSpPr>
      </xdr:nvSpPr>
      <xdr:spPr>
        <a:xfrm>
          <a:off x="768223"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2</a:t>
          </a:r>
        </a:p>
      </xdr:txBody>
    </xdr:sp>
    <xdr:clientData/>
  </xdr:twoCellAnchor>
  <xdr:twoCellAnchor>
    <xdr:from>
      <xdr:col>2</xdr:col>
      <xdr:colOff>336296</xdr:colOff>
      <xdr:row>6</xdr:row>
      <xdr:rowOff>17145</xdr:rowOff>
    </xdr:from>
    <xdr:to>
      <xdr:col>2</xdr:col>
      <xdr:colOff>602996</xdr:colOff>
      <xdr:row>7</xdr:row>
      <xdr:rowOff>77974</xdr:rowOff>
    </xdr:to>
    <xdr:sp macro="" textlink="">
      <xdr:nvSpPr>
        <xdr:cNvPr id="29" name="Rounded Rectangle 28">
          <a:hlinkClick xmlns:r="http://schemas.openxmlformats.org/officeDocument/2006/relationships" r:id="rId5" tooltip="Finance"/>
        </xdr:cNvPr>
        <xdr:cNvSpPr>
          <a:spLocks noChangeAspect="1"/>
        </xdr:cNvSpPr>
      </xdr:nvSpPr>
      <xdr:spPr>
        <a:xfrm>
          <a:off x="1088771"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3</a:t>
          </a:r>
          <a:endParaRPr lang="en-GB" sz="1050" b="1"/>
        </a:p>
      </xdr:txBody>
    </xdr:sp>
    <xdr:clientData/>
  </xdr:twoCellAnchor>
  <xdr:twoCellAnchor>
    <xdr:from>
      <xdr:col>2</xdr:col>
      <xdr:colOff>656844</xdr:colOff>
      <xdr:row>6</xdr:row>
      <xdr:rowOff>17145</xdr:rowOff>
    </xdr:from>
    <xdr:to>
      <xdr:col>2</xdr:col>
      <xdr:colOff>923544</xdr:colOff>
      <xdr:row>7</xdr:row>
      <xdr:rowOff>77974</xdr:rowOff>
    </xdr:to>
    <xdr:sp macro="" textlink="">
      <xdr:nvSpPr>
        <xdr:cNvPr id="30" name="Rounded Rectangle 29">
          <a:hlinkClick xmlns:r="http://schemas.openxmlformats.org/officeDocument/2006/relationships" r:id="rId6" tooltip="Program Personnel"/>
        </xdr:cNvPr>
        <xdr:cNvSpPr>
          <a:spLocks noChangeAspect="1"/>
        </xdr:cNvSpPr>
      </xdr:nvSpPr>
      <xdr:spPr>
        <a:xfrm>
          <a:off x="1409319"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4</a:t>
          </a:r>
        </a:p>
      </xdr:txBody>
    </xdr:sp>
    <xdr:clientData/>
  </xdr:twoCellAnchor>
  <xdr:twoCellAnchor>
    <xdr:from>
      <xdr:col>2</xdr:col>
      <xdr:colOff>977392</xdr:colOff>
      <xdr:row>6</xdr:row>
      <xdr:rowOff>17145</xdr:rowOff>
    </xdr:from>
    <xdr:to>
      <xdr:col>2</xdr:col>
      <xdr:colOff>1244092</xdr:colOff>
      <xdr:row>7</xdr:row>
      <xdr:rowOff>77974</xdr:rowOff>
    </xdr:to>
    <xdr:sp macro="" textlink="">
      <xdr:nvSpPr>
        <xdr:cNvPr id="31" name="Rounded Rectangle 30">
          <a:hlinkClick xmlns:r="http://schemas.openxmlformats.org/officeDocument/2006/relationships" r:id="rId7" tooltip="Program Design &amp; Operation"/>
        </xdr:cNvPr>
        <xdr:cNvSpPr>
          <a:spLocks noChangeAspect="1"/>
        </xdr:cNvSpPr>
      </xdr:nvSpPr>
      <xdr:spPr>
        <a:xfrm>
          <a:off x="1729867"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5</a:t>
          </a:r>
        </a:p>
      </xdr:txBody>
    </xdr:sp>
    <xdr:clientData/>
  </xdr:twoCellAnchor>
  <xdr:twoCellAnchor>
    <xdr:from>
      <xdr:col>2</xdr:col>
      <xdr:colOff>1297940</xdr:colOff>
      <xdr:row>6</xdr:row>
      <xdr:rowOff>17145</xdr:rowOff>
    </xdr:from>
    <xdr:to>
      <xdr:col>2</xdr:col>
      <xdr:colOff>1564640</xdr:colOff>
      <xdr:row>7</xdr:row>
      <xdr:rowOff>77974</xdr:rowOff>
    </xdr:to>
    <xdr:sp macro="" textlink="">
      <xdr:nvSpPr>
        <xdr:cNvPr id="32" name="Rounded Rectangle 31">
          <a:hlinkClick xmlns:r="http://schemas.openxmlformats.org/officeDocument/2006/relationships" r:id="rId8" tooltip="Biotechnology - Molecular Markers"/>
        </xdr:cNvPr>
        <xdr:cNvSpPr>
          <a:spLocks noChangeAspect="1"/>
        </xdr:cNvSpPr>
      </xdr:nvSpPr>
      <xdr:spPr>
        <a:xfrm>
          <a:off x="2050415"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6</a:t>
          </a:r>
        </a:p>
      </xdr:txBody>
    </xdr:sp>
    <xdr:clientData/>
  </xdr:twoCellAnchor>
  <xdr:twoCellAnchor>
    <xdr:from>
      <xdr:col>2</xdr:col>
      <xdr:colOff>1618488</xdr:colOff>
      <xdr:row>6</xdr:row>
      <xdr:rowOff>17145</xdr:rowOff>
    </xdr:from>
    <xdr:to>
      <xdr:col>2</xdr:col>
      <xdr:colOff>1885188</xdr:colOff>
      <xdr:row>7</xdr:row>
      <xdr:rowOff>77974</xdr:rowOff>
    </xdr:to>
    <xdr:sp macro="" textlink="">
      <xdr:nvSpPr>
        <xdr:cNvPr id="33" name="Rounded Rectangle 32">
          <a:hlinkClick xmlns:r="http://schemas.openxmlformats.org/officeDocument/2006/relationships" r:id="rId9" tooltip="Biotechnology - Transformation (GM) activities"/>
        </xdr:cNvPr>
        <xdr:cNvSpPr>
          <a:spLocks noChangeAspect="1"/>
        </xdr:cNvSpPr>
      </xdr:nvSpPr>
      <xdr:spPr>
        <a:xfrm>
          <a:off x="2370963"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7</a:t>
          </a:r>
        </a:p>
      </xdr:txBody>
    </xdr:sp>
    <xdr:clientData/>
  </xdr:twoCellAnchor>
  <xdr:twoCellAnchor>
    <xdr:from>
      <xdr:col>2</xdr:col>
      <xdr:colOff>1939036</xdr:colOff>
      <xdr:row>6</xdr:row>
      <xdr:rowOff>17145</xdr:rowOff>
    </xdr:from>
    <xdr:to>
      <xdr:col>2</xdr:col>
      <xdr:colOff>2205736</xdr:colOff>
      <xdr:row>7</xdr:row>
      <xdr:rowOff>77974</xdr:rowOff>
    </xdr:to>
    <xdr:sp macro="" textlink="">
      <xdr:nvSpPr>
        <xdr:cNvPr id="34" name="Rounded Rectangle 33">
          <a:hlinkClick xmlns:r="http://schemas.openxmlformats.org/officeDocument/2006/relationships" r:id="rId10" tooltip="Biotic Stress Screening"/>
        </xdr:cNvPr>
        <xdr:cNvSpPr>
          <a:spLocks noChangeAspect="1"/>
        </xdr:cNvSpPr>
      </xdr:nvSpPr>
      <xdr:spPr>
        <a:xfrm>
          <a:off x="2691511" y="1150620"/>
          <a:ext cx="266700" cy="2513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t>8</a:t>
          </a:r>
        </a:p>
      </xdr:txBody>
    </xdr:sp>
    <xdr:clientData/>
  </xdr:twoCellAnchor>
  <xdr:twoCellAnchor>
    <xdr:from>
      <xdr:col>2</xdr:col>
      <xdr:colOff>2259584</xdr:colOff>
      <xdr:row>6</xdr:row>
      <xdr:rowOff>17145</xdr:rowOff>
    </xdr:from>
    <xdr:to>
      <xdr:col>2</xdr:col>
      <xdr:colOff>2526284</xdr:colOff>
      <xdr:row>7</xdr:row>
      <xdr:rowOff>77974</xdr:rowOff>
    </xdr:to>
    <xdr:sp macro="" textlink="">
      <xdr:nvSpPr>
        <xdr:cNvPr id="35" name="Rounded Rectangle 34"/>
        <xdr:cNvSpPr>
          <a:spLocks noChangeAspect="1"/>
        </xdr:cNvSpPr>
      </xdr:nvSpPr>
      <xdr:spPr>
        <a:xfrm>
          <a:off x="3012059" y="1150620"/>
          <a:ext cx="266700" cy="2513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tx1"/>
              </a:solidFill>
            </a:rPr>
            <a:t>9</a:t>
          </a:r>
        </a:p>
      </xdr:txBody>
    </xdr:sp>
    <xdr:clientData/>
  </xdr:twoCellAnchor>
  <xdr:twoCellAnchor>
    <xdr:from>
      <xdr:col>1</xdr:col>
      <xdr:colOff>152400</xdr:colOff>
      <xdr:row>6</xdr:row>
      <xdr:rowOff>17145</xdr:rowOff>
    </xdr:from>
    <xdr:to>
      <xdr:col>1</xdr:col>
      <xdr:colOff>381000</xdr:colOff>
      <xdr:row>7</xdr:row>
      <xdr:rowOff>77974</xdr:rowOff>
    </xdr:to>
    <xdr:sp macro="" textlink="">
      <xdr:nvSpPr>
        <xdr:cNvPr id="43" name="Rounded Rectangle 42">
          <a:hlinkClick xmlns:r="http://schemas.openxmlformats.org/officeDocument/2006/relationships" r:id="rId11" tooltip="Program Description"/>
        </xdr:cNvPr>
        <xdr:cNvSpPr>
          <a:spLocks noChangeAspect="1"/>
        </xdr:cNvSpPr>
      </xdr:nvSpPr>
      <xdr:spPr>
        <a:xfrm>
          <a:off x="485775" y="1150620"/>
          <a:ext cx="228600" cy="2513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100" b="1">
              <a:solidFill>
                <a:schemeClr val="bg1"/>
              </a:solidFill>
            </a:rPr>
            <a:t>1</a:t>
          </a:r>
        </a:p>
      </xdr:txBody>
    </xdr:sp>
    <xdr:clientData/>
  </xdr:twoCellAnchor>
  <xdr:twoCellAnchor>
    <xdr:from>
      <xdr:col>2</xdr:col>
      <xdr:colOff>2867025</xdr:colOff>
      <xdr:row>6</xdr:row>
      <xdr:rowOff>28575</xdr:rowOff>
    </xdr:from>
    <xdr:to>
      <xdr:col>2</xdr:col>
      <xdr:colOff>3114813</xdr:colOff>
      <xdr:row>7</xdr:row>
      <xdr:rowOff>83104</xdr:rowOff>
    </xdr:to>
    <xdr:sp macro="" textlink="">
      <xdr:nvSpPr>
        <xdr:cNvPr id="23" name="Rounded Rectangle 22">
          <a:hlinkClick xmlns:r="http://schemas.openxmlformats.org/officeDocument/2006/relationships" r:id="rId12" tooltip="Testing Program"/>
        </xdr:cNvPr>
        <xdr:cNvSpPr>
          <a:spLocks noChangeAspect="1"/>
        </xdr:cNvSpPr>
      </xdr:nvSpPr>
      <xdr:spPr>
        <a:xfrm>
          <a:off x="3619500"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clientData/>
  </xdr:twoCellAnchor>
  <xdr:twoCellAnchor>
    <xdr:from>
      <xdr:col>2</xdr:col>
      <xdr:colOff>3164842</xdr:colOff>
      <xdr:row>6</xdr:row>
      <xdr:rowOff>28575</xdr:rowOff>
    </xdr:from>
    <xdr:to>
      <xdr:col>2</xdr:col>
      <xdr:colOff>3412630</xdr:colOff>
      <xdr:row>7</xdr:row>
      <xdr:rowOff>83104</xdr:rowOff>
    </xdr:to>
    <xdr:sp macro="" textlink="">
      <xdr:nvSpPr>
        <xdr:cNvPr id="44" name="Rounded Rectangle 43">
          <a:hlinkClick xmlns:r="http://schemas.openxmlformats.org/officeDocument/2006/relationships" r:id="rId13" tooltip="Product Release"/>
        </xdr:cNvPr>
        <xdr:cNvSpPr>
          <a:spLocks noChangeAspect="1"/>
        </xdr:cNvSpPr>
      </xdr:nvSpPr>
      <xdr:spPr>
        <a:xfrm>
          <a:off x="3917317"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clientData/>
  </xdr:twoCellAnchor>
  <xdr:twoCellAnchor>
    <xdr:from>
      <xdr:col>2</xdr:col>
      <xdr:colOff>3462659</xdr:colOff>
      <xdr:row>6</xdr:row>
      <xdr:rowOff>28575</xdr:rowOff>
    </xdr:from>
    <xdr:to>
      <xdr:col>3</xdr:col>
      <xdr:colOff>119522</xdr:colOff>
      <xdr:row>7</xdr:row>
      <xdr:rowOff>83104</xdr:rowOff>
    </xdr:to>
    <xdr:sp macro="" textlink="">
      <xdr:nvSpPr>
        <xdr:cNvPr id="45" name="Rounded Rectangle 44">
          <a:hlinkClick xmlns:r="http://schemas.openxmlformats.org/officeDocument/2006/relationships" r:id="rId14" tooltip="Breeder Seed Production"/>
        </xdr:cNvPr>
        <xdr:cNvSpPr>
          <a:spLocks noChangeAspect="1"/>
        </xdr:cNvSpPr>
      </xdr:nvSpPr>
      <xdr:spPr>
        <a:xfrm>
          <a:off x="4215134"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3</xdr:col>
      <xdr:colOff>169551</xdr:colOff>
      <xdr:row>6</xdr:row>
      <xdr:rowOff>28575</xdr:rowOff>
    </xdr:from>
    <xdr:to>
      <xdr:col>3</xdr:col>
      <xdr:colOff>417339</xdr:colOff>
      <xdr:row>7</xdr:row>
      <xdr:rowOff>83104</xdr:rowOff>
    </xdr:to>
    <xdr:sp macro="" textlink="">
      <xdr:nvSpPr>
        <xdr:cNvPr id="46" name="Rounded Rectangle 45">
          <a:hlinkClick xmlns:r="http://schemas.openxmlformats.org/officeDocument/2006/relationships" r:id="rId15" tooltip="Seed Storage"/>
        </xdr:cNvPr>
        <xdr:cNvSpPr>
          <a:spLocks noChangeAspect="1"/>
        </xdr:cNvSpPr>
      </xdr:nvSpPr>
      <xdr:spPr>
        <a:xfrm>
          <a:off x="4512951"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467369</xdr:colOff>
      <xdr:row>6</xdr:row>
      <xdr:rowOff>28575</xdr:rowOff>
    </xdr:from>
    <xdr:to>
      <xdr:col>3</xdr:col>
      <xdr:colOff>715157</xdr:colOff>
      <xdr:row>7</xdr:row>
      <xdr:rowOff>83104</xdr:rowOff>
    </xdr:to>
    <xdr:sp macro="" textlink="">
      <xdr:nvSpPr>
        <xdr:cNvPr id="47" name="Rounded Rectangle 46">
          <a:hlinkClick xmlns:r="http://schemas.openxmlformats.org/officeDocument/2006/relationships" r:id="rId16" tooltip="Program Results"/>
        </xdr:cNvPr>
        <xdr:cNvSpPr>
          <a:spLocks noChangeAspect="1"/>
        </xdr:cNvSpPr>
      </xdr:nvSpPr>
      <xdr:spPr>
        <a:xfrm>
          <a:off x="4810769"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765186</xdr:colOff>
      <xdr:row>6</xdr:row>
      <xdr:rowOff>28575</xdr:rowOff>
    </xdr:from>
    <xdr:to>
      <xdr:col>3</xdr:col>
      <xdr:colOff>1012974</xdr:colOff>
      <xdr:row>7</xdr:row>
      <xdr:rowOff>83104</xdr:rowOff>
    </xdr:to>
    <xdr:sp macro="" textlink="">
      <xdr:nvSpPr>
        <xdr:cNvPr id="48" name="Rounded Rectangle 47">
          <a:hlinkClick xmlns:r="http://schemas.openxmlformats.org/officeDocument/2006/relationships" r:id="rId17" tooltip="Coordination with other research institutions"/>
        </xdr:cNvPr>
        <xdr:cNvSpPr>
          <a:spLocks noChangeAspect="1"/>
        </xdr:cNvSpPr>
      </xdr:nvSpPr>
      <xdr:spPr>
        <a:xfrm>
          <a:off x="5108586" y="1162050"/>
          <a:ext cx="247788"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2</xdr:col>
      <xdr:colOff>2571750</xdr:colOff>
      <xdr:row>6</xdr:row>
      <xdr:rowOff>28575</xdr:rowOff>
    </xdr:from>
    <xdr:to>
      <xdr:col>2</xdr:col>
      <xdr:colOff>2820413</xdr:colOff>
      <xdr:row>7</xdr:row>
      <xdr:rowOff>83104</xdr:rowOff>
    </xdr:to>
    <xdr:sp macro="" textlink="">
      <xdr:nvSpPr>
        <xdr:cNvPr id="50" name="Rounded Rectangle 49">
          <a:hlinkClick xmlns:r="http://schemas.openxmlformats.org/officeDocument/2006/relationships" r:id="rId18" tooltip="Product Quality"/>
        </xdr:cNvPr>
        <xdr:cNvSpPr>
          <a:spLocks noChangeAspect="1"/>
        </xdr:cNvSpPr>
      </xdr:nvSpPr>
      <xdr:spPr>
        <a:xfrm>
          <a:off x="3324225" y="1162050"/>
          <a:ext cx="248663"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xdr:colOff>
      <xdr:row>4</xdr:row>
      <xdr:rowOff>3810</xdr:rowOff>
    </xdr:from>
    <xdr:to>
      <xdr:col>3</xdr:col>
      <xdr:colOff>1082040</xdr:colOff>
      <xdr:row>7</xdr:row>
      <xdr:rowOff>158750</xdr:rowOff>
    </xdr:to>
    <xdr:grpSp>
      <xdr:nvGrpSpPr>
        <xdr:cNvPr id="23" name="Group 22"/>
        <xdr:cNvGrpSpPr/>
      </xdr:nvGrpSpPr>
      <xdr:grpSpPr>
        <a:xfrm>
          <a:off x="34290" y="775335"/>
          <a:ext cx="5391150" cy="707390"/>
          <a:chOff x="38101" y="763270"/>
          <a:chExt cx="5802630" cy="703580"/>
        </a:xfrm>
      </xdr:grpSpPr>
      <xdr:sp macro="" textlink="">
        <xdr:nvSpPr>
          <xdr:cNvPr id="24" name="Rounded Rectangle 23"/>
          <xdr:cNvSpPr/>
        </xdr:nvSpPr>
        <xdr:spPr>
          <a:xfrm>
            <a:off x="38101" y="76327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25" name="Rounded Rectangle 24">
            <a:hlinkClick xmlns:r="http://schemas.openxmlformats.org/officeDocument/2006/relationships" r:id="rId1" tooltip="NEXT TOPIC"/>
          </xdr:cNvPr>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sp macro="" textlink="">
        <xdr:nvSpPr>
          <xdr:cNvPr id="26" name="Rounded Rectangle 25">
            <a:hlinkClick xmlns:r="http://schemas.openxmlformats.org/officeDocument/2006/relationships" r:id="rId2" tooltip="PREVIOUS TOPIC"/>
          </xdr:cNvPr>
          <xdr:cNvSpPr/>
        </xdr:nvSpPr>
        <xdr:spPr>
          <a:xfrm>
            <a:off x="1390650" y="815340"/>
            <a:ext cx="13375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sp macro="" textlink="">
        <xdr:nvSpPr>
          <xdr:cNvPr id="27" name="Rounded Rectangle 26">
            <a:hlinkClick xmlns:r="http://schemas.openxmlformats.org/officeDocument/2006/relationships" r:id="rId3" tooltip="BACK TO MAIN MENU"/>
          </xdr:cNvPr>
          <xdr:cNvSpPr/>
        </xdr:nvSpPr>
        <xdr:spPr>
          <a:xfrm>
            <a:off x="4065271" y="816610"/>
            <a:ext cx="1195197"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lang="en-GB" sz="1100" b="1"/>
              <a:t>MAIN</a:t>
            </a:r>
            <a:r>
              <a:rPr lang="en-GB" sz="1100" b="1" baseline="0"/>
              <a:t> MENU</a:t>
            </a:r>
            <a:endParaRPr lang="en-GB" sz="1100" b="1"/>
          </a:p>
        </xdr:txBody>
      </xdr:sp>
      <xdr:sp macro="" textlink="">
        <xdr:nvSpPr>
          <xdr:cNvPr id="28" name="Rounded Rectangle 27">
            <a:hlinkClick xmlns:r="http://schemas.openxmlformats.org/officeDocument/2006/relationships" r:id="rId4"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2</a:t>
            </a:r>
          </a:p>
        </xdr:txBody>
      </xdr:sp>
      <xdr:sp macro="" textlink="">
        <xdr:nvSpPr>
          <xdr:cNvPr id="29" name="Rounded Rectangle 28">
            <a:hlinkClick xmlns:r="http://schemas.openxmlformats.org/officeDocument/2006/relationships" r:id="rId5"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3</a:t>
            </a:r>
            <a:endParaRPr lang="en-GB" sz="1000" b="1"/>
          </a:p>
        </xdr:txBody>
      </xdr:sp>
      <xdr:sp macro="" textlink="">
        <xdr:nvSpPr>
          <xdr:cNvPr id="30" name="Rounded Rectangle 29">
            <a:hlinkClick xmlns:r="http://schemas.openxmlformats.org/officeDocument/2006/relationships" r:id="rId6"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4</a:t>
            </a:r>
          </a:p>
        </xdr:txBody>
      </xdr:sp>
      <xdr:sp macro="" textlink="">
        <xdr:nvSpPr>
          <xdr:cNvPr id="31" name="Rounded Rectangle 30">
            <a:hlinkClick xmlns:r="http://schemas.openxmlformats.org/officeDocument/2006/relationships" r:id="rId7"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5</a:t>
            </a:r>
          </a:p>
        </xdr:txBody>
      </xdr:sp>
      <xdr:sp macro="" textlink="">
        <xdr:nvSpPr>
          <xdr:cNvPr id="32" name="Rounded Rectangle 31">
            <a:hlinkClick xmlns:r="http://schemas.openxmlformats.org/officeDocument/2006/relationships" r:id="rId8" tooltip="Biotechnology - Molecular Markers"/>
          </xdr:cNvPr>
          <xdr:cNvSpPr>
            <a:spLocks noChangeAspect="1"/>
          </xdr:cNvSpPr>
        </xdr:nvSpPr>
        <xdr:spPr>
          <a:xfrm>
            <a:off x="223520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6</a:t>
            </a:r>
          </a:p>
        </xdr:txBody>
      </xdr:sp>
      <xdr:sp macro="" textlink="">
        <xdr:nvSpPr>
          <xdr:cNvPr id="33" name="Rounded Rectangle 32">
            <a:hlinkClick xmlns:r="http://schemas.openxmlformats.org/officeDocument/2006/relationships" r:id="rId9"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7</a:t>
            </a:r>
          </a:p>
        </xdr:txBody>
      </xdr:sp>
      <xdr:sp macro="" textlink="">
        <xdr:nvSpPr>
          <xdr:cNvPr id="34" name="Rounded Rectangle 33">
            <a:hlinkClick xmlns:r="http://schemas.openxmlformats.org/officeDocument/2006/relationships" r:id="rId10"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8</a:t>
            </a:r>
          </a:p>
        </xdr:txBody>
      </xdr:sp>
      <xdr:sp macro="" textlink="">
        <xdr:nvSpPr>
          <xdr:cNvPr id="35" name="Rounded Rectangle 34">
            <a:hlinkClick xmlns:r="http://schemas.openxmlformats.org/officeDocument/2006/relationships" r:id="rId11"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9</a:t>
            </a:r>
          </a:p>
        </xdr:txBody>
      </xdr:sp>
      <xdr:sp macro="" textlink="">
        <xdr:nvSpPr>
          <xdr:cNvPr id="36" name="Rounded Rectangle 35"/>
          <xdr:cNvSpPr>
            <a:spLocks noChangeAspect="1"/>
          </xdr:cNvSpPr>
        </xdr:nvSpPr>
        <xdr:spPr>
          <a:xfrm>
            <a:off x="3517393"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10</a:t>
            </a:r>
          </a:p>
        </xdr:txBody>
      </xdr:sp>
      <xdr:sp macro="" textlink="">
        <xdr:nvSpPr>
          <xdr:cNvPr id="37" name="Rounded Rectangle 36">
            <a:hlinkClick xmlns:r="http://schemas.openxmlformats.org/officeDocument/2006/relationships" r:id="rId12" tooltip="Testing Program"/>
          </xdr:cNvPr>
          <xdr:cNvSpPr>
            <a:spLocks noChangeAspect="1"/>
          </xdr:cNvSpPr>
        </xdr:nvSpPr>
        <xdr:spPr>
          <a:xfrm>
            <a:off x="383794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11</a:t>
            </a:r>
          </a:p>
        </xdr:txBody>
      </xdr:sp>
      <xdr:sp macro="" textlink="">
        <xdr:nvSpPr>
          <xdr:cNvPr id="38" name="Rounded Rectangle 37">
            <a:hlinkClick xmlns:r="http://schemas.openxmlformats.org/officeDocument/2006/relationships" r:id="rId13" tooltip="Product Release"/>
          </xdr:cNvPr>
          <xdr:cNvSpPr>
            <a:spLocks noChangeAspect="1"/>
          </xdr:cNvSpPr>
        </xdr:nvSpPr>
        <xdr:spPr>
          <a:xfrm>
            <a:off x="415848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sp macro="" textlink="">
        <xdr:nvSpPr>
          <xdr:cNvPr id="39" name="Rounded Rectangle 38">
            <a:hlinkClick xmlns:r="http://schemas.openxmlformats.org/officeDocument/2006/relationships" r:id="rId14" tooltip="Breeder Seed Production"/>
          </xdr:cNvPr>
          <xdr:cNvSpPr>
            <a:spLocks noChangeAspect="1"/>
          </xdr:cNvSpPr>
        </xdr:nvSpPr>
        <xdr:spPr>
          <a:xfrm>
            <a:off x="447903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sp macro="" textlink="">
        <xdr:nvSpPr>
          <xdr:cNvPr id="40" name="Rounded Rectangle 39">
            <a:hlinkClick xmlns:r="http://schemas.openxmlformats.org/officeDocument/2006/relationships" r:id="rId15" tooltip="Seed Storage"/>
          </xdr:cNvPr>
          <xdr:cNvSpPr>
            <a:spLocks noChangeAspect="1"/>
          </xdr:cNvSpPr>
        </xdr:nvSpPr>
        <xdr:spPr>
          <a:xfrm>
            <a:off x="479958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sp macro="" textlink="">
        <xdr:nvSpPr>
          <xdr:cNvPr id="41" name="Rounded Rectangle 40">
            <a:hlinkClick xmlns:r="http://schemas.openxmlformats.org/officeDocument/2006/relationships" r:id="rId16" tooltip="Program Results"/>
          </xdr:cNvPr>
          <xdr:cNvSpPr>
            <a:spLocks noChangeAspect="1"/>
          </xdr:cNvSpPr>
        </xdr:nvSpPr>
        <xdr:spPr>
          <a:xfrm>
            <a:off x="512013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sp macro="" textlink="">
        <xdr:nvSpPr>
          <xdr:cNvPr id="42" name="Rounded Rectangle 41">
            <a:hlinkClick xmlns:r="http://schemas.openxmlformats.org/officeDocument/2006/relationships" r:id="rId17" tooltip="Coordination with other research institutions"/>
          </xdr:cNvPr>
          <xdr:cNvSpPr>
            <a:spLocks noChangeAspect="1"/>
          </xdr:cNvSpPr>
        </xdr:nvSpPr>
        <xdr:spPr>
          <a:xfrm>
            <a:off x="544068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sp macro="" textlink="">
        <xdr:nvSpPr>
          <xdr:cNvPr id="43" name="Rounded Rectangle 42">
            <a:hlinkClick xmlns:r="http://schemas.openxmlformats.org/officeDocument/2006/relationships" r:id="rId18" tooltip="Program Description"/>
          </xdr:cNvPr>
          <xdr:cNvSpPr>
            <a:spLocks noChangeAspect="1"/>
          </xdr:cNvSpPr>
        </xdr:nvSpPr>
        <xdr:spPr>
          <a:xfrm>
            <a:off x="632461" y="1159510"/>
            <a:ext cx="266700" cy="24370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solidFill>
                  <a:schemeClr val="bg1"/>
                </a:solidFill>
              </a:rPr>
              <a:t>1</a:t>
            </a:r>
          </a:p>
        </xdr:txBody>
      </xdr:sp>
    </xdr:grpSp>
    <xdr:clientData/>
  </xdr:twoCellAnchor>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4</xdr:row>
      <xdr:rowOff>11430</xdr:rowOff>
    </xdr:from>
    <xdr:to>
      <xdr:col>3</xdr:col>
      <xdr:colOff>1082040</xdr:colOff>
      <xdr:row>7</xdr:row>
      <xdr:rowOff>166370</xdr:rowOff>
    </xdr:to>
    <xdr:grpSp>
      <xdr:nvGrpSpPr>
        <xdr:cNvPr id="44" name="Group 43"/>
        <xdr:cNvGrpSpPr/>
      </xdr:nvGrpSpPr>
      <xdr:grpSpPr>
        <a:xfrm>
          <a:off x="15240" y="782955"/>
          <a:ext cx="5410200" cy="707390"/>
          <a:chOff x="38101" y="763270"/>
          <a:chExt cx="5802630" cy="703580"/>
        </a:xfrm>
      </xdr:grpSpPr>
      <xdr:sp macro="" textlink="">
        <xdr:nvSpPr>
          <xdr:cNvPr id="45" name="Rounded Rectangle 44"/>
          <xdr:cNvSpPr/>
        </xdr:nvSpPr>
        <xdr:spPr>
          <a:xfrm>
            <a:off x="38101" y="76327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46" name="Rounded Rectangle 45">
            <a:hlinkClick xmlns:r="http://schemas.openxmlformats.org/officeDocument/2006/relationships" r:id="rId1" tooltip="NEXT TOPIC"/>
          </xdr:cNvPr>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sp macro="" textlink="">
        <xdr:nvSpPr>
          <xdr:cNvPr id="47" name="Rounded Rectangle 46">
            <a:hlinkClick xmlns:r="http://schemas.openxmlformats.org/officeDocument/2006/relationships" r:id="rId2" tooltip="PREVIOUS TOPIC"/>
          </xdr:cNvPr>
          <xdr:cNvSpPr/>
        </xdr:nvSpPr>
        <xdr:spPr>
          <a:xfrm>
            <a:off x="1390650" y="815340"/>
            <a:ext cx="1297454"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sp macro="" textlink="">
        <xdr:nvSpPr>
          <xdr:cNvPr id="48" name="Rounded Rectangle 47">
            <a:hlinkClick xmlns:r="http://schemas.openxmlformats.org/officeDocument/2006/relationships" r:id="rId3" tooltip="BACK TO MAIN MENU"/>
          </xdr:cNvPr>
          <xdr:cNvSpPr/>
        </xdr:nvSpPr>
        <xdr:spPr>
          <a:xfrm>
            <a:off x="4065271" y="816610"/>
            <a:ext cx="108486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MAIN</a:t>
            </a:r>
            <a:r>
              <a:rPr lang="en-GB" sz="1100" b="1" baseline="0"/>
              <a:t> MENU</a:t>
            </a:r>
            <a:endParaRPr lang="en-GB" sz="1100" b="1"/>
          </a:p>
        </xdr:txBody>
      </xdr:sp>
      <xdr:sp macro="" textlink="">
        <xdr:nvSpPr>
          <xdr:cNvPr id="49" name="Rounded Rectangle 48">
            <a:hlinkClick xmlns:r="http://schemas.openxmlformats.org/officeDocument/2006/relationships" r:id="rId4"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2</a:t>
            </a:r>
          </a:p>
        </xdr:txBody>
      </xdr:sp>
      <xdr:sp macro="" textlink="">
        <xdr:nvSpPr>
          <xdr:cNvPr id="50" name="Rounded Rectangle 49">
            <a:hlinkClick xmlns:r="http://schemas.openxmlformats.org/officeDocument/2006/relationships" r:id="rId5"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3</a:t>
            </a:r>
            <a:endParaRPr lang="en-GB" sz="1000" b="1"/>
          </a:p>
        </xdr:txBody>
      </xdr:sp>
      <xdr:sp macro="" textlink="">
        <xdr:nvSpPr>
          <xdr:cNvPr id="51" name="Rounded Rectangle 50">
            <a:hlinkClick xmlns:r="http://schemas.openxmlformats.org/officeDocument/2006/relationships" r:id="rId6"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4</a:t>
            </a:r>
          </a:p>
        </xdr:txBody>
      </xdr:sp>
      <xdr:sp macro="" textlink="">
        <xdr:nvSpPr>
          <xdr:cNvPr id="52" name="Rounded Rectangle 51">
            <a:hlinkClick xmlns:r="http://schemas.openxmlformats.org/officeDocument/2006/relationships" r:id="rId7"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5</a:t>
            </a:r>
          </a:p>
        </xdr:txBody>
      </xdr:sp>
      <xdr:sp macro="" textlink="">
        <xdr:nvSpPr>
          <xdr:cNvPr id="53" name="Rounded Rectangle 52">
            <a:hlinkClick xmlns:r="http://schemas.openxmlformats.org/officeDocument/2006/relationships" r:id="rId8" tooltip="Biotechnology - Molecular Markers"/>
          </xdr:cNvPr>
          <xdr:cNvSpPr>
            <a:spLocks noChangeAspect="1"/>
          </xdr:cNvSpPr>
        </xdr:nvSpPr>
        <xdr:spPr>
          <a:xfrm>
            <a:off x="223520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6</a:t>
            </a:r>
          </a:p>
        </xdr:txBody>
      </xdr:sp>
      <xdr:sp macro="" textlink="">
        <xdr:nvSpPr>
          <xdr:cNvPr id="54" name="Rounded Rectangle 53">
            <a:hlinkClick xmlns:r="http://schemas.openxmlformats.org/officeDocument/2006/relationships" r:id="rId9"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7</a:t>
            </a:r>
          </a:p>
        </xdr:txBody>
      </xdr:sp>
      <xdr:sp macro="" textlink="">
        <xdr:nvSpPr>
          <xdr:cNvPr id="55" name="Rounded Rectangle 54">
            <a:hlinkClick xmlns:r="http://schemas.openxmlformats.org/officeDocument/2006/relationships" r:id="rId10"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8</a:t>
            </a:r>
          </a:p>
        </xdr:txBody>
      </xdr:sp>
      <xdr:sp macro="" textlink="">
        <xdr:nvSpPr>
          <xdr:cNvPr id="56" name="Rounded Rectangle 55">
            <a:hlinkClick xmlns:r="http://schemas.openxmlformats.org/officeDocument/2006/relationships" r:id="rId11"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9</a:t>
            </a:r>
          </a:p>
        </xdr:txBody>
      </xdr:sp>
      <xdr:sp macro="" textlink="">
        <xdr:nvSpPr>
          <xdr:cNvPr id="57" name="Rounded Rectangle 56">
            <a:hlinkClick xmlns:r="http://schemas.openxmlformats.org/officeDocument/2006/relationships" r:id="rId12" tooltip="Product Quality"/>
          </xdr:cNvPr>
          <xdr:cNvSpPr>
            <a:spLocks noChangeAspect="1"/>
          </xdr:cNvSpPr>
        </xdr:nvSpPr>
        <xdr:spPr>
          <a:xfrm>
            <a:off x="351739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sp macro="" textlink="">
        <xdr:nvSpPr>
          <xdr:cNvPr id="58" name="Rounded Rectangle 57"/>
          <xdr:cNvSpPr>
            <a:spLocks noChangeAspect="1"/>
          </xdr:cNvSpPr>
        </xdr:nvSpPr>
        <xdr:spPr>
          <a:xfrm>
            <a:off x="3837941"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11</a:t>
            </a:r>
          </a:p>
        </xdr:txBody>
      </xdr:sp>
      <xdr:sp macro="" textlink="">
        <xdr:nvSpPr>
          <xdr:cNvPr id="59" name="Rounded Rectangle 58">
            <a:hlinkClick xmlns:r="http://schemas.openxmlformats.org/officeDocument/2006/relationships" r:id="rId13" tooltip="Product Release"/>
          </xdr:cNvPr>
          <xdr:cNvSpPr>
            <a:spLocks noChangeAspect="1"/>
          </xdr:cNvSpPr>
        </xdr:nvSpPr>
        <xdr:spPr>
          <a:xfrm>
            <a:off x="415848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12</a:t>
            </a:r>
          </a:p>
        </xdr:txBody>
      </xdr:sp>
      <xdr:sp macro="" textlink="">
        <xdr:nvSpPr>
          <xdr:cNvPr id="60" name="Rounded Rectangle 59">
            <a:hlinkClick xmlns:r="http://schemas.openxmlformats.org/officeDocument/2006/relationships" r:id="rId14" tooltip="Breeder Seed Production"/>
          </xdr:cNvPr>
          <xdr:cNvSpPr>
            <a:spLocks noChangeAspect="1"/>
          </xdr:cNvSpPr>
        </xdr:nvSpPr>
        <xdr:spPr>
          <a:xfrm>
            <a:off x="447903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sp macro="" textlink="">
        <xdr:nvSpPr>
          <xdr:cNvPr id="61" name="Rounded Rectangle 60">
            <a:hlinkClick xmlns:r="http://schemas.openxmlformats.org/officeDocument/2006/relationships" r:id="rId15" tooltip="Seed Storage"/>
          </xdr:cNvPr>
          <xdr:cNvSpPr>
            <a:spLocks noChangeAspect="1"/>
          </xdr:cNvSpPr>
        </xdr:nvSpPr>
        <xdr:spPr>
          <a:xfrm>
            <a:off x="479958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sp macro="" textlink="">
        <xdr:nvSpPr>
          <xdr:cNvPr id="62" name="Rounded Rectangle 61">
            <a:hlinkClick xmlns:r="http://schemas.openxmlformats.org/officeDocument/2006/relationships" r:id="rId16" tooltip="Program Results"/>
          </xdr:cNvPr>
          <xdr:cNvSpPr>
            <a:spLocks noChangeAspect="1"/>
          </xdr:cNvSpPr>
        </xdr:nvSpPr>
        <xdr:spPr>
          <a:xfrm>
            <a:off x="512013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sp macro="" textlink="">
        <xdr:nvSpPr>
          <xdr:cNvPr id="63" name="Rounded Rectangle 62">
            <a:hlinkClick xmlns:r="http://schemas.openxmlformats.org/officeDocument/2006/relationships" r:id="rId17" tooltip="Coordination with other research institutions"/>
          </xdr:cNvPr>
          <xdr:cNvSpPr>
            <a:spLocks noChangeAspect="1"/>
          </xdr:cNvSpPr>
        </xdr:nvSpPr>
        <xdr:spPr>
          <a:xfrm>
            <a:off x="544068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sp macro="" textlink="">
        <xdr:nvSpPr>
          <xdr:cNvPr id="64" name="Rounded Rectangle 63">
            <a:hlinkClick xmlns:r="http://schemas.openxmlformats.org/officeDocument/2006/relationships" r:id="rId18" tooltip="Program Description"/>
          </xdr:cNvPr>
          <xdr:cNvSpPr>
            <a:spLocks noChangeAspect="1"/>
          </xdr:cNvSpPr>
        </xdr:nvSpPr>
        <xdr:spPr>
          <a:xfrm>
            <a:off x="632461" y="1159510"/>
            <a:ext cx="266700" cy="24370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solidFill>
                  <a:schemeClr val="bg1"/>
                </a:solidFill>
              </a:rPr>
              <a:t>1</a:t>
            </a:r>
          </a:p>
        </xdr:txBody>
      </xdr:sp>
    </xdr:grpSp>
    <xdr:clientData/>
  </xdr:twoCellAnchor>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15240</xdr:colOff>
      <xdr:row>4</xdr:row>
      <xdr:rowOff>3810</xdr:rowOff>
    </xdr:from>
    <xdr:to>
      <xdr:col>4</xdr:col>
      <xdr:colOff>0</xdr:colOff>
      <xdr:row>7</xdr:row>
      <xdr:rowOff>158750</xdr:rowOff>
    </xdr:to>
    <xdr:sp macro="" textlink="">
      <xdr:nvSpPr>
        <xdr:cNvPr id="45" name="Rounded Rectangle 44"/>
        <xdr:cNvSpPr/>
      </xdr:nvSpPr>
      <xdr:spPr>
        <a:xfrm>
          <a:off x="15240" y="775335"/>
          <a:ext cx="5414010" cy="70739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Ins="72000"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1701398</xdr:colOff>
      <xdr:row>4</xdr:row>
      <xdr:rowOff>56162</xdr:rowOff>
    </xdr:from>
    <xdr:to>
      <xdr:col>2</xdr:col>
      <xdr:colOff>2686050</xdr:colOff>
      <xdr:row>5</xdr:row>
      <xdr:rowOff>162484</xdr:rowOff>
    </xdr:to>
    <xdr:sp macro="" textlink="">
      <xdr:nvSpPr>
        <xdr:cNvPr id="46" name="Rounded Rectangle 45">
          <a:hlinkClick xmlns:r="http://schemas.openxmlformats.org/officeDocument/2006/relationships" r:id="rId1" tooltip="NEXT TOPIC"/>
        </xdr:cNvPr>
        <xdr:cNvSpPr/>
      </xdr:nvSpPr>
      <xdr:spPr>
        <a:xfrm>
          <a:off x="2453873" y="827687"/>
          <a:ext cx="984652" cy="287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323850</xdr:colOff>
      <xdr:row>4</xdr:row>
      <xdr:rowOff>56162</xdr:rowOff>
    </xdr:from>
    <xdr:to>
      <xdr:col>2</xdr:col>
      <xdr:colOff>1594543</xdr:colOff>
      <xdr:row>5</xdr:row>
      <xdr:rowOff>162484</xdr:rowOff>
    </xdr:to>
    <xdr:sp macro="" textlink="">
      <xdr:nvSpPr>
        <xdr:cNvPr id="47" name="Rounded Rectangle 46">
          <a:hlinkClick xmlns:r="http://schemas.openxmlformats.org/officeDocument/2006/relationships" r:id="rId2" tooltip="PREVIOUS TOPIC"/>
        </xdr:cNvPr>
        <xdr:cNvSpPr/>
      </xdr:nvSpPr>
      <xdr:spPr>
        <a:xfrm>
          <a:off x="1076325" y="827687"/>
          <a:ext cx="1270693" cy="287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t"/>
        <a:lstStyle/>
        <a:p>
          <a:pPr algn="l"/>
          <a:r>
            <a:rPr lang="en-GB" sz="1100" b="1">
              <a:solidFill>
                <a:schemeClr val="lt1"/>
              </a:solidFill>
            </a:rPr>
            <a:t>PREVIOUS TOPIC</a:t>
          </a:r>
        </a:p>
      </xdr:txBody>
    </xdr:sp>
    <xdr:clientData/>
  </xdr:twoCellAnchor>
  <xdr:twoCellAnchor>
    <xdr:from>
      <xdr:col>2</xdr:col>
      <xdr:colOff>2847794</xdr:colOff>
      <xdr:row>4</xdr:row>
      <xdr:rowOff>57439</xdr:rowOff>
    </xdr:from>
    <xdr:to>
      <xdr:col>3</xdr:col>
      <xdr:colOff>195344</xdr:colOff>
      <xdr:row>5</xdr:row>
      <xdr:rowOff>163761</xdr:rowOff>
    </xdr:to>
    <xdr:sp macro="" textlink="">
      <xdr:nvSpPr>
        <xdr:cNvPr id="48" name="Rounded Rectangle 47">
          <a:hlinkClick xmlns:r="http://schemas.openxmlformats.org/officeDocument/2006/relationships" r:id="rId3" tooltip="BACK TO MAIN MENU"/>
        </xdr:cNvPr>
        <xdr:cNvSpPr/>
      </xdr:nvSpPr>
      <xdr:spPr>
        <a:xfrm>
          <a:off x="3600269" y="828964"/>
          <a:ext cx="938475" cy="287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72000" rtlCol="0" anchor="t"/>
        <a:lstStyle/>
        <a:p>
          <a:pPr algn="l"/>
          <a:r>
            <a:rPr lang="en-GB" sz="1100" b="1"/>
            <a:t>MAIN</a:t>
          </a:r>
          <a:r>
            <a:rPr lang="en-GB" sz="1100" b="1" baseline="0"/>
            <a:t> MENU</a:t>
          </a:r>
          <a:endParaRPr lang="en-GB" sz="1100" b="1"/>
        </a:p>
      </xdr:txBody>
    </xdr:sp>
    <xdr:clientData/>
  </xdr:twoCellAnchor>
  <xdr:twoCellAnchor>
    <xdr:from>
      <xdr:col>2</xdr:col>
      <xdr:colOff>77226</xdr:colOff>
      <xdr:row>6</xdr:row>
      <xdr:rowOff>40246</xdr:rowOff>
    </xdr:from>
    <xdr:to>
      <xdr:col>2</xdr:col>
      <xdr:colOff>314645</xdr:colOff>
      <xdr:row>7</xdr:row>
      <xdr:rowOff>94775</xdr:rowOff>
    </xdr:to>
    <xdr:sp macro="" textlink="">
      <xdr:nvSpPr>
        <xdr:cNvPr id="49" name="Rounded Rectangle 48">
          <a:hlinkClick xmlns:r="http://schemas.openxmlformats.org/officeDocument/2006/relationships" r:id="rId4" tooltip="Program History and Status"/>
        </xdr:cNvPr>
        <xdr:cNvSpPr>
          <a:spLocks noChangeAspect="1"/>
        </xdr:cNvSpPr>
      </xdr:nvSpPr>
      <xdr:spPr>
        <a:xfrm>
          <a:off x="829701"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2</a:t>
          </a:r>
        </a:p>
      </xdr:txBody>
    </xdr:sp>
    <xdr:clientData/>
  </xdr:twoCellAnchor>
  <xdr:twoCellAnchor>
    <xdr:from>
      <xdr:col>2</xdr:col>
      <xdr:colOff>362581</xdr:colOff>
      <xdr:row>6</xdr:row>
      <xdr:rowOff>40246</xdr:rowOff>
    </xdr:from>
    <xdr:to>
      <xdr:col>2</xdr:col>
      <xdr:colOff>600000</xdr:colOff>
      <xdr:row>7</xdr:row>
      <xdr:rowOff>94775</xdr:rowOff>
    </xdr:to>
    <xdr:sp macro="" textlink="">
      <xdr:nvSpPr>
        <xdr:cNvPr id="50" name="Rounded Rectangle 49">
          <a:hlinkClick xmlns:r="http://schemas.openxmlformats.org/officeDocument/2006/relationships" r:id="rId5" tooltip="Finance"/>
        </xdr:cNvPr>
        <xdr:cNvSpPr>
          <a:spLocks noChangeAspect="1"/>
        </xdr:cNvSpPr>
      </xdr:nvSpPr>
      <xdr:spPr>
        <a:xfrm>
          <a:off x="1115056"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3</a:t>
          </a:r>
          <a:endParaRPr lang="en-GB" sz="1000" b="1"/>
        </a:p>
      </xdr:txBody>
    </xdr:sp>
    <xdr:clientData/>
  </xdr:twoCellAnchor>
  <xdr:twoCellAnchor>
    <xdr:from>
      <xdr:col>2</xdr:col>
      <xdr:colOff>647936</xdr:colOff>
      <xdr:row>6</xdr:row>
      <xdr:rowOff>40246</xdr:rowOff>
    </xdr:from>
    <xdr:to>
      <xdr:col>2</xdr:col>
      <xdr:colOff>885355</xdr:colOff>
      <xdr:row>7</xdr:row>
      <xdr:rowOff>94775</xdr:rowOff>
    </xdr:to>
    <xdr:sp macro="" textlink="">
      <xdr:nvSpPr>
        <xdr:cNvPr id="51" name="Rounded Rectangle 50">
          <a:hlinkClick xmlns:r="http://schemas.openxmlformats.org/officeDocument/2006/relationships" r:id="rId6" tooltip="Program Personnel"/>
        </xdr:cNvPr>
        <xdr:cNvSpPr>
          <a:spLocks noChangeAspect="1"/>
        </xdr:cNvSpPr>
      </xdr:nvSpPr>
      <xdr:spPr>
        <a:xfrm>
          <a:off x="1400411"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4</a:t>
          </a:r>
        </a:p>
      </xdr:txBody>
    </xdr:sp>
    <xdr:clientData/>
  </xdr:twoCellAnchor>
  <xdr:twoCellAnchor>
    <xdr:from>
      <xdr:col>2</xdr:col>
      <xdr:colOff>933291</xdr:colOff>
      <xdr:row>6</xdr:row>
      <xdr:rowOff>40246</xdr:rowOff>
    </xdr:from>
    <xdr:to>
      <xdr:col>2</xdr:col>
      <xdr:colOff>1170710</xdr:colOff>
      <xdr:row>7</xdr:row>
      <xdr:rowOff>94775</xdr:rowOff>
    </xdr:to>
    <xdr:sp macro="" textlink="">
      <xdr:nvSpPr>
        <xdr:cNvPr id="52" name="Rounded Rectangle 51">
          <a:hlinkClick xmlns:r="http://schemas.openxmlformats.org/officeDocument/2006/relationships" r:id="rId7" tooltip="Program Design &amp; Operation"/>
        </xdr:cNvPr>
        <xdr:cNvSpPr>
          <a:spLocks noChangeAspect="1"/>
        </xdr:cNvSpPr>
      </xdr:nvSpPr>
      <xdr:spPr>
        <a:xfrm>
          <a:off x="1685766"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5</a:t>
          </a:r>
        </a:p>
      </xdr:txBody>
    </xdr:sp>
    <xdr:clientData/>
  </xdr:twoCellAnchor>
  <xdr:twoCellAnchor>
    <xdr:from>
      <xdr:col>2</xdr:col>
      <xdr:colOff>1218646</xdr:colOff>
      <xdr:row>6</xdr:row>
      <xdr:rowOff>40246</xdr:rowOff>
    </xdr:from>
    <xdr:to>
      <xdr:col>2</xdr:col>
      <xdr:colOff>1456065</xdr:colOff>
      <xdr:row>7</xdr:row>
      <xdr:rowOff>94775</xdr:rowOff>
    </xdr:to>
    <xdr:sp macro="" textlink="">
      <xdr:nvSpPr>
        <xdr:cNvPr id="53" name="Rounded Rectangle 52">
          <a:hlinkClick xmlns:r="http://schemas.openxmlformats.org/officeDocument/2006/relationships" r:id="rId8" tooltip="Biotechnology - Molecular Markers"/>
        </xdr:cNvPr>
        <xdr:cNvSpPr>
          <a:spLocks noChangeAspect="1"/>
        </xdr:cNvSpPr>
      </xdr:nvSpPr>
      <xdr:spPr>
        <a:xfrm>
          <a:off x="1971121"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6</a:t>
          </a:r>
        </a:p>
      </xdr:txBody>
    </xdr:sp>
    <xdr:clientData/>
  </xdr:twoCellAnchor>
  <xdr:twoCellAnchor>
    <xdr:from>
      <xdr:col>2</xdr:col>
      <xdr:colOff>1504002</xdr:colOff>
      <xdr:row>6</xdr:row>
      <xdr:rowOff>40246</xdr:rowOff>
    </xdr:from>
    <xdr:to>
      <xdr:col>2</xdr:col>
      <xdr:colOff>1741421</xdr:colOff>
      <xdr:row>7</xdr:row>
      <xdr:rowOff>94775</xdr:rowOff>
    </xdr:to>
    <xdr:sp macro="" textlink="">
      <xdr:nvSpPr>
        <xdr:cNvPr id="54" name="Rounded Rectangle 53">
          <a:hlinkClick xmlns:r="http://schemas.openxmlformats.org/officeDocument/2006/relationships" r:id="rId9" tooltip="Biotechnology - Transformation (GM) activities"/>
        </xdr:cNvPr>
        <xdr:cNvSpPr>
          <a:spLocks noChangeAspect="1"/>
        </xdr:cNvSpPr>
      </xdr:nvSpPr>
      <xdr:spPr>
        <a:xfrm>
          <a:off x="2256477"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7</a:t>
          </a:r>
        </a:p>
      </xdr:txBody>
    </xdr:sp>
    <xdr:clientData/>
  </xdr:twoCellAnchor>
  <xdr:twoCellAnchor>
    <xdr:from>
      <xdr:col>2</xdr:col>
      <xdr:colOff>1789357</xdr:colOff>
      <xdr:row>6</xdr:row>
      <xdr:rowOff>40246</xdr:rowOff>
    </xdr:from>
    <xdr:to>
      <xdr:col>2</xdr:col>
      <xdr:colOff>2026776</xdr:colOff>
      <xdr:row>7</xdr:row>
      <xdr:rowOff>94775</xdr:rowOff>
    </xdr:to>
    <xdr:sp macro="" textlink="">
      <xdr:nvSpPr>
        <xdr:cNvPr id="55" name="Rounded Rectangle 54">
          <a:hlinkClick xmlns:r="http://schemas.openxmlformats.org/officeDocument/2006/relationships" r:id="rId10" tooltip="Biotic Stress Screening"/>
        </xdr:cNvPr>
        <xdr:cNvSpPr>
          <a:spLocks noChangeAspect="1"/>
        </xdr:cNvSpPr>
      </xdr:nvSpPr>
      <xdr:spPr>
        <a:xfrm>
          <a:off x="2541832"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8</a:t>
          </a:r>
        </a:p>
      </xdr:txBody>
    </xdr:sp>
    <xdr:clientData/>
  </xdr:twoCellAnchor>
  <xdr:twoCellAnchor>
    <xdr:from>
      <xdr:col>2</xdr:col>
      <xdr:colOff>2074712</xdr:colOff>
      <xdr:row>6</xdr:row>
      <xdr:rowOff>40246</xdr:rowOff>
    </xdr:from>
    <xdr:to>
      <xdr:col>2</xdr:col>
      <xdr:colOff>2312131</xdr:colOff>
      <xdr:row>7</xdr:row>
      <xdr:rowOff>94775</xdr:rowOff>
    </xdr:to>
    <xdr:sp macro="" textlink="">
      <xdr:nvSpPr>
        <xdr:cNvPr id="56" name="Rounded Rectangle 55">
          <a:hlinkClick xmlns:r="http://schemas.openxmlformats.org/officeDocument/2006/relationships" r:id="rId11" tooltip="Abiotic Stress Screening"/>
        </xdr:cNvPr>
        <xdr:cNvSpPr>
          <a:spLocks noChangeAspect="1"/>
        </xdr:cNvSpPr>
      </xdr:nvSpPr>
      <xdr:spPr>
        <a:xfrm>
          <a:off x="2827187"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t>9</a:t>
          </a:r>
        </a:p>
      </xdr:txBody>
    </xdr:sp>
    <xdr:clientData/>
  </xdr:twoCellAnchor>
  <xdr:twoCellAnchor>
    <xdr:from>
      <xdr:col>2</xdr:col>
      <xdr:colOff>2360067</xdr:colOff>
      <xdr:row>6</xdr:row>
      <xdr:rowOff>40246</xdr:rowOff>
    </xdr:from>
    <xdr:to>
      <xdr:col>2</xdr:col>
      <xdr:colOff>2597486</xdr:colOff>
      <xdr:row>7</xdr:row>
      <xdr:rowOff>94775</xdr:rowOff>
    </xdr:to>
    <xdr:sp macro="" textlink="">
      <xdr:nvSpPr>
        <xdr:cNvPr id="57" name="Rounded Rectangle 56">
          <a:hlinkClick xmlns:r="http://schemas.openxmlformats.org/officeDocument/2006/relationships" r:id="rId12" tooltip="Product Quality"/>
        </xdr:cNvPr>
        <xdr:cNvSpPr>
          <a:spLocks noChangeAspect="1"/>
        </xdr:cNvSpPr>
      </xdr:nvSpPr>
      <xdr:spPr>
        <a:xfrm>
          <a:off x="3112542"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twoCellAnchor>
    <xdr:from>
      <xdr:col>2</xdr:col>
      <xdr:colOff>2645422</xdr:colOff>
      <xdr:row>6</xdr:row>
      <xdr:rowOff>40246</xdr:rowOff>
    </xdr:from>
    <xdr:to>
      <xdr:col>2</xdr:col>
      <xdr:colOff>2882841</xdr:colOff>
      <xdr:row>7</xdr:row>
      <xdr:rowOff>94775</xdr:rowOff>
    </xdr:to>
    <xdr:sp macro="" textlink="">
      <xdr:nvSpPr>
        <xdr:cNvPr id="58" name="Rounded Rectangle 57">
          <a:hlinkClick xmlns:r="http://schemas.openxmlformats.org/officeDocument/2006/relationships" r:id="rId2" tooltip="Testing Program"/>
        </xdr:cNvPr>
        <xdr:cNvSpPr>
          <a:spLocks noChangeAspect="1"/>
        </xdr:cNvSpPr>
      </xdr:nvSpPr>
      <xdr:spPr>
        <a:xfrm>
          <a:off x="3397897" y="1173721"/>
          <a:ext cx="237419" cy="24502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11</a:t>
          </a:r>
        </a:p>
      </xdr:txBody>
    </xdr:sp>
    <xdr:clientData/>
  </xdr:twoCellAnchor>
  <xdr:twoCellAnchor>
    <xdr:from>
      <xdr:col>2</xdr:col>
      <xdr:colOff>2930778</xdr:colOff>
      <xdr:row>6</xdr:row>
      <xdr:rowOff>40246</xdr:rowOff>
    </xdr:from>
    <xdr:to>
      <xdr:col>2</xdr:col>
      <xdr:colOff>3168197</xdr:colOff>
      <xdr:row>7</xdr:row>
      <xdr:rowOff>94775</xdr:rowOff>
    </xdr:to>
    <xdr:sp macro="" textlink="">
      <xdr:nvSpPr>
        <xdr:cNvPr id="59" name="Rounded Rectangle 58"/>
        <xdr:cNvSpPr>
          <a:spLocks noChangeAspect="1"/>
        </xdr:cNvSpPr>
      </xdr:nvSpPr>
      <xdr:spPr>
        <a:xfrm>
          <a:off x="3683253" y="1173721"/>
          <a:ext cx="237419" cy="2450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12</a:t>
          </a:r>
        </a:p>
      </xdr:txBody>
    </xdr:sp>
    <xdr:clientData/>
  </xdr:twoCellAnchor>
  <xdr:twoCellAnchor>
    <xdr:from>
      <xdr:col>2</xdr:col>
      <xdr:colOff>3216133</xdr:colOff>
      <xdr:row>6</xdr:row>
      <xdr:rowOff>40246</xdr:rowOff>
    </xdr:from>
    <xdr:to>
      <xdr:col>2</xdr:col>
      <xdr:colOff>3453552</xdr:colOff>
      <xdr:row>7</xdr:row>
      <xdr:rowOff>94775</xdr:rowOff>
    </xdr:to>
    <xdr:sp macro="" textlink="">
      <xdr:nvSpPr>
        <xdr:cNvPr id="60" name="Rounded Rectangle 59">
          <a:hlinkClick xmlns:r="http://schemas.openxmlformats.org/officeDocument/2006/relationships" r:id="rId13" tooltip="Breeder Seed Production"/>
        </xdr:cNvPr>
        <xdr:cNvSpPr>
          <a:spLocks noChangeAspect="1"/>
        </xdr:cNvSpPr>
      </xdr:nvSpPr>
      <xdr:spPr>
        <a:xfrm>
          <a:off x="3968608"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clientData/>
  </xdr:twoCellAnchor>
  <xdr:twoCellAnchor>
    <xdr:from>
      <xdr:col>2</xdr:col>
      <xdr:colOff>3501488</xdr:colOff>
      <xdr:row>6</xdr:row>
      <xdr:rowOff>40246</xdr:rowOff>
    </xdr:from>
    <xdr:to>
      <xdr:col>3</xdr:col>
      <xdr:colOff>147982</xdr:colOff>
      <xdr:row>7</xdr:row>
      <xdr:rowOff>94775</xdr:rowOff>
    </xdr:to>
    <xdr:sp macro="" textlink="">
      <xdr:nvSpPr>
        <xdr:cNvPr id="61" name="Rounded Rectangle 60">
          <a:hlinkClick xmlns:r="http://schemas.openxmlformats.org/officeDocument/2006/relationships" r:id="rId14" tooltip="Seed Storage"/>
        </xdr:cNvPr>
        <xdr:cNvSpPr>
          <a:spLocks noChangeAspect="1"/>
        </xdr:cNvSpPr>
      </xdr:nvSpPr>
      <xdr:spPr>
        <a:xfrm>
          <a:off x="4253963"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195918</xdr:colOff>
      <xdr:row>6</xdr:row>
      <xdr:rowOff>40246</xdr:rowOff>
    </xdr:from>
    <xdr:to>
      <xdr:col>3</xdr:col>
      <xdr:colOff>433337</xdr:colOff>
      <xdr:row>7</xdr:row>
      <xdr:rowOff>94775</xdr:rowOff>
    </xdr:to>
    <xdr:sp macro="" textlink="">
      <xdr:nvSpPr>
        <xdr:cNvPr id="62" name="Rounded Rectangle 61">
          <a:hlinkClick xmlns:r="http://schemas.openxmlformats.org/officeDocument/2006/relationships" r:id="rId15" tooltip="Program Results"/>
        </xdr:cNvPr>
        <xdr:cNvSpPr>
          <a:spLocks noChangeAspect="1"/>
        </xdr:cNvSpPr>
      </xdr:nvSpPr>
      <xdr:spPr>
        <a:xfrm>
          <a:off x="4539318"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481273</xdr:colOff>
      <xdr:row>6</xdr:row>
      <xdr:rowOff>40246</xdr:rowOff>
    </xdr:from>
    <xdr:to>
      <xdr:col>3</xdr:col>
      <xdr:colOff>718692</xdr:colOff>
      <xdr:row>7</xdr:row>
      <xdr:rowOff>94775</xdr:rowOff>
    </xdr:to>
    <xdr:sp macro="" textlink="">
      <xdr:nvSpPr>
        <xdr:cNvPr id="63" name="Rounded Rectangle 62">
          <a:hlinkClick xmlns:r="http://schemas.openxmlformats.org/officeDocument/2006/relationships" r:id="rId16" tooltip="Coordination with other research institutions"/>
        </xdr:cNvPr>
        <xdr:cNvSpPr>
          <a:spLocks noChangeAspect="1"/>
        </xdr:cNvSpPr>
      </xdr:nvSpPr>
      <xdr:spPr>
        <a:xfrm>
          <a:off x="4824673" y="1173721"/>
          <a:ext cx="237419"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1</xdr:col>
      <xdr:colOff>210971</xdr:colOff>
      <xdr:row>6</xdr:row>
      <xdr:rowOff>40246</xdr:rowOff>
    </xdr:from>
    <xdr:to>
      <xdr:col>2</xdr:col>
      <xdr:colOff>29290</xdr:colOff>
      <xdr:row>7</xdr:row>
      <xdr:rowOff>94775</xdr:rowOff>
    </xdr:to>
    <xdr:sp macro="" textlink="">
      <xdr:nvSpPr>
        <xdr:cNvPr id="64" name="Rounded Rectangle 63">
          <a:hlinkClick xmlns:r="http://schemas.openxmlformats.org/officeDocument/2006/relationships" r:id="rId17" tooltip="Program Description"/>
        </xdr:cNvPr>
        <xdr:cNvSpPr>
          <a:spLocks noChangeAspect="1"/>
        </xdr:cNvSpPr>
      </xdr:nvSpPr>
      <xdr:spPr>
        <a:xfrm>
          <a:off x="544346" y="1173721"/>
          <a:ext cx="237419" cy="2450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ctr"/>
        <a:lstStyle/>
        <a:p>
          <a:pPr algn="ctr"/>
          <a:r>
            <a:rPr lang="en-GB" sz="1050" b="1">
              <a:solidFill>
                <a:schemeClr val="bg1"/>
              </a:solidFill>
            </a:rPr>
            <a:t>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45720</xdr:colOff>
      <xdr:row>4</xdr:row>
      <xdr:rowOff>7620</xdr:rowOff>
    </xdr:from>
    <xdr:to>
      <xdr:col>3</xdr:col>
      <xdr:colOff>1083945</xdr:colOff>
      <xdr:row>7</xdr:row>
      <xdr:rowOff>162560</xdr:rowOff>
    </xdr:to>
    <xdr:sp macro="" textlink="">
      <xdr:nvSpPr>
        <xdr:cNvPr id="45" name="Rounded Rectangle 44"/>
        <xdr:cNvSpPr/>
      </xdr:nvSpPr>
      <xdr:spPr>
        <a:xfrm>
          <a:off x="45720" y="779145"/>
          <a:ext cx="5381625" cy="70739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clientData/>
  </xdr:twoCellAnchor>
  <xdr:twoCellAnchor>
    <xdr:from>
      <xdr:col>2</xdr:col>
      <xdr:colOff>1833880</xdr:colOff>
      <xdr:row>4</xdr:row>
      <xdr:rowOff>59972</xdr:rowOff>
    </xdr:from>
    <xdr:to>
      <xdr:col>2</xdr:col>
      <xdr:colOff>2766742</xdr:colOff>
      <xdr:row>5</xdr:row>
      <xdr:rowOff>166294</xdr:rowOff>
    </xdr:to>
    <xdr:sp macro="" textlink="">
      <xdr:nvSpPr>
        <xdr:cNvPr id="46" name="Rounded Rectangle 45">
          <a:hlinkClick xmlns:r="http://schemas.openxmlformats.org/officeDocument/2006/relationships" r:id="rId1" tooltip="NEXT TOPIC"/>
        </xdr:cNvPr>
        <xdr:cNvSpPr/>
      </xdr:nvSpPr>
      <xdr:spPr>
        <a:xfrm>
          <a:off x="2586355" y="831497"/>
          <a:ext cx="932862" cy="287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clientData/>
  </xdr:twoCellAnchor>
  <xdr:twoCellAnchor>
    <xdr:from>
      <xdr:col>2</xdr:col>
      <xdr:colOff>457200</xdr:colOff>
      <xdr:row>4</xdr:row>
      <xdr:rowOff>59972</xdr:rowOff>
    </xdr:from>
    <xdr:to>
      <xdr:col>2</xdr:col>
      <xdr:colOff>1714499</xdr:colOff>
      <xdr:row>5</xdr:row>
      <xdr:rowOff>166294</xdr:rowOff>
    </xdr:to>
    <xdr:sp macro="" textlink="">
      <xdr:nvSpPr>
        <xdr:cNvPr id="47" name="Rounded Rectangle 46">
          <a:hlinkClick xmlns:r="http://schemas.openxmlformats.org/officeDocument/2006/relationships" r:id="rId2" tooltip="PREVIOUS TOPIC"/>
        </xdr:cNvPr>
        <xdr:cNvSpPr/>
      </xdr:nvSpPr>
      <xdr:spPr>
        <a:xfrm>
          <a:off x="1209675" y="831497"/>
          <a:ext cx="1257299" cy="287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clientData/>
  </xdr:twoCellAnchor>
  <xdr:twoCellAnchor>
    <xdr:from>
      <xdr:col>2</xdr:col>
      <xdr:colOff>3028227</xdr:colOff>
      <xdr:row>4</xdr:row>
      <xdr:rowOff>61249</xdr:rowOff>
    </xdr:from>
    <xdr:to>
      <xdr:col>3</xdr:col>
      <xdr:colOff>476250</xdr:colOff>
      <xdr:row>5</xdr:row>
      <xdr:rowOff>167571</xdr:rowOff>
    </xdr:to>
    <xdr:sp macro="" textlink="">
      <xdr:nvSpPr>
        <xdr:cNvPr id="48" name="Rounded Rectangle 47">
          <a:hlinkClick xmlns:r="http://schemas.openxmlformats.org/officeDocument/2006/relationships" r:id="rId3" tooltip="BACK TO MAIN MENU"/>
        </xdr:cNvPr>
        <xdr:cNvSpPr/>
      </xdr:nvSpPr>
      <xdr:spPr>
        <a:xfrm>
          <a:off x="3780702" y="832774"/>
          <a:ext cx="1038948" cy="287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MAIN</a:t>
          </a:r>
          <a:r>
            <a:rPr lang="en-GB" sz="1100" b="1" baseline="0"/>
            <a:t> MENU</a:t>
          </a:r>
          <a:endParaRPr lang="en-GB" sz="1100" b="1"/>
        </a:p>
      </xdr:txBody>
    </xdr:sp>
    <xdr:clientData/>
  </xdr:twoCellAnchor>
  <xdr:twoCellAnchor>
    <xdr:from>
      <xdr:col>2</xdr:col>
      <xdr:colOff>141773</xdr:colOff>
      <xdr:row>6</xdr:row>
      <xdr:rowOff>44056</xdr:rowOff>
    </xdr:from>
    <xdr:to>
      <xdr:col>2</xdr:col>
      <xdr:colOff>389123</xdr:colOff>
      <xdr:row>7</xdr:row>
      <xdr:rowOff>98585</xdr:rowOff>
    </xdr:to>
    <xdr:sp macro="" textlink="">
      <xdr:nvSpPr>
        <xdr:cNvPr id="49" name="Rounded Rectangle 48">
          <a:hlinkClick xmlns:r="http://schemas.openxmlformats.org/officeDocument/2006/relationships" r:id="rId4" tooltip="Program History and Status"/>
        </xdr:cNvPr>
        <xdr:cNvSpPr>
          <a:spLocks noChangeAspect="1"/>
        </xdr:cNvSpPr>
      </xdr:nvSpPr>
      <xdr:spPr>
        <a:xfrm>
          <a:off x="894248"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2</a:t>
          </a:r>
        </a:p>
      </xdr:txBody>
    </xdr:sp>
    <xdr:clientData/>
  </xdr:twoCellAnchor>
  <xdr:twoCellAnchor>
    <xdr:from>
      <xdr:col>2</xdr:col>
      <xdr:colOff>439064</xdr:colOff>
      <xdr:row>6</xdr:row>
      <xdr:rowOff>44056</xdr:rowOff>
    </xdr:from>
    <xdr:to>
      <xdr:col>2</xdr:col>
      <xdr:colOff>686414</xdr:colOff>
      <xdr:row>7</xdr:row>
      <xdr:rowOff>98585</xdr:rowOff>
    </xdr:to>
    <xdr:sp macro="" textlink="">
      <xdr:nvSpPr>
        <xdr:cNvPr id="50" name="Rounded Rectangle 49">
          <a:hlinkClick xmlns:r="http://schemas.openxmlformats.org/officeDocument/2006/relationships" r:id="rId5" tooltip="Finance"/>
        </xdr:cNvPr>
        <xdr:cNvSpPr>
          <a:spLocks noChangeAspect="1"/>
        </xdr:cNvSpPr>
      </xdr:nvSpPr>
      <xdr:spPr>
        <a:xfrm>
          <a:off x="1191539"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3</a:t>
          </a:r>
          <a:endParaRPr lang="en-GB" sz="1000" b="1"/>
        </a:p>
      </xdr:txBody>
    </xdr:sp>
    <xdr:clientData/>
  </xdr:twoCellAnchor>
  <xdr:twoCellAnchor>
    <xdr:from>
      <xdr:col>2</xdr:col>
      <xdr:colOff>736354</xdr:colOff>
      <xdr:row>6</xdr:row>
      <xdr:rowOff>44056</xdr:rowOff>
    </xdr:from>
    <xdr:to>
      <xdr:col>2</xdr:col>
      <xdr:colOff>983704</xdr:colOff>
      <xdr:row>7</xdr:row>
      <xdr:rowOff>98585</xdr:rowOff>
    </xdr:to>
    <xdr:sp macro="" textlink="">
      <xdr:nvSpPr>
        <xdr:cNvPr id="51" name="Rounded Rectangle 50">
          <a:hlinkClick xmlns:r="http://schemas.openxmlformats.org/officeDocument/2006/relationships" r:id="rId6" tooltip="Program Personnel"/>
        </xdr:cNvPr>
        <xdr:cNvSpPr>
          <a:spLocks noChangeAspect="1"/>
        </xdr:cNvSpPr>
      </xdr:nvSpPr>
      <xdr:spPr>
        <a:xfrm>
          <a:off x="1488829"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4</a:t>
          </a:r>
        </a:p>
      </xdr:txBody>
    </xdr:sp>
    <xdr:clientData/>
  </xdr:twoCellAnchor>
  <xdr:twoCellAnchor>
    <xdr:from>
      <xdr:col>2</xdr:col>
      <xdr:colOff>1033645</xdr:colOff>
      <xdr:row>6</xdr:row>
      <xdr:rowOff>44056</xdr:rowOff>
    </xdr:from>
    <xdr:to>
      <xdr:col>2</xdr:col>
      <xdr:colOff>1280995</xdr:colOff>
      <xdr:row>7</xdr:row>
      <xdr:rowOff>98585</xdr:rowOff>
    </xdr:to>
    <xdr:sp macro="" textlink="">
      <xdr:nvSpPr>
        <xdr:cNvPr id="52" name="Rounded Rectangle 51">
          <a:hlinkClick xmlns:r="http://schemas.openxmlformats.org/officeDocument/2006/relationships" r:id="rId7" tooltip="Program Design &amp; Operation"/>
        </xdr:cNvPr>
        <xdr:cNvSpPr>
          <a:spLocks noChangeAspect="1"/>
        </xdr:cNvSpPr>
      </xdr:nvSpPr>
      <xdr:spPr>
        <a:xfrm>
          <a:off x="1786120"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5</a:t>
          </a:r>
        </a:p>
      </xdr:txBody>
    </xdr:sp>
    <xdr:clientData/>
  </xdr:twoCellAnchor>
  <xdr:twoCellAnchor>
    <xdr:from>
      <xdr:col>2</xdr:col>
      <xdr:colOff>1330936</xdr:colOff>
      <xdr:row>6</xdr:row>
      <xdr:rowOff>44056</xdr:rowOff>
    </xdr:from>
    <xdr:to>
      <xdr:col>2</xdr:col>
      <xdr:colOff>1578286</xdr:colOff>
      <xdr:row>7</xdr:row>
      <xdr:rowOff>98585</xdr:rowOff>
    </xdr:to>
    <xdr:sp macro="" textlink="">
      <xdr:nvSpPr>
        <xdr:cNvPr id="53" name="Rounded Rectangle 52">
          <a:hlinkClick xmlns:r="http://schemas.openxmlformats.org/officeDocument/2006/relationships" r:id="rId8" tooltip="Biotechnology - Molecular Markers"/>
        </xdr:cNvPr>
        <xdr:cNvSpPr>
          <a:spLocks noChangeAspect="1"/>
        </xdr:cNvSpPr>
      </xdr:nvSpPr>
      <xdr:spPr>
        <a:xfrm>
          <a:off x="2083411"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6</a:t>
          </a:r>
        </a:p>
      </xdr:txBody>
    </xdr:sp>
    <xdr:clientData/>
  </xdr:twoCellAnchor>
  <xdr:twoCellAnchor>
    <xdr:from>
      <xdr:col>2</xdr:col>
      <xdr:colOff>1628227</xdr:colOff>
      <xdr:row>6</xdr:row>
      <xdr:rowOff>44056</xdr:rowOff>
    </xdr:from>
    <xdr:to>
      <xdr:col>2</xdr:col>
      <xdr:colOff>1875577</xdr:colOff>
      <xdr:row>7</xdr:row>
      <xdr:rowOff>98585</xdr:rowOff>
    </xdr:to>
    <xdr:sp macro="" textlink="">
      <xdr:nvSpPr>
        <xdr:cNvPr id="54" name="Rounded Rectangle 53">
          <a:hlinkClick xmlns:r="http://schemas.openxmlformats.org/officeDocument/2006/relationships" r:id="rId9" tooltip="Biotechnology - Transformation (GM) activities"/>
        </xdr:cNvPr>
        <xdr:cNvSpPr>
          <a:spLocks noChangeAspect="1"/>
        </xdr:cNvSpPr>
      </xdr:nvSpPr>
      <xdr:spPr>
        <a:xfrm>
          <a:off x="2380702"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7</a:t>
          </a:r>
        </a:p>
      </xdr:txBody>
    </xdr:sp>
    <xdr:clientData/>
  </xdr:twoCellAnchor>
  <xdr:twoCellAnchor>
    <xdr:from>
      <xdr:col>2</xdr:col>
      <xdr:colOff>1925518</xdr:colOff>
      <xdr:row>6</xdr:row>
      <xdr:rowOff>44056</xdr:rowOff>
    </xdr:from>
    <xdr:to>
      <xdr:col>2</xdr:col>
      <xdr:colOff>2172868</xdr:colOff>
      <xdr:row>7</xdr:row>
      <xdr:rowOff>98585</xdr:rowOff>
    </xdr:to>
    <xdr:sp macro="" textlink="">
      <xdr:nvSpPr>
        <xdr:cNvPr id="55" name="Rounded Rectangle 54">
          <a:hlinkClick xmlns:r="http://schemas.openxmlformats.org/officeDocument/2006/relationships" r:id="rId10" tooltip="Biotic Stress Screening"/>
        </xdr:cNvPr>
        <xdr:cNvSpPr>
          <a:spLocks noChangeAspect="1"/>
        </xdr:cNvSpPr>
      </xdr:nvSpPr>
      <xdr:spPr>
        <a:xfrm>
          <a:off x="2677993"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8</a:t>
          </a:r>
        </a:p>
      </xdr:txBody>
    </xdr:sp>
    <xdr:clientData/>
  </xdr:twoCellAnchor>
  <xdr:twoCellAnchor>
    <xdr:from>
      <xdr:col>2</xdr:col>
      <xdr:colOff>2222809</xdr:colOff>
      <xdr:row>6</xdr:row>
      <xdr:rowOff>44056</xdr:rowOff>
    </xdr:from>
    <xdr:to>
      <xdr:col>2</xdr:col>
      <xdr:colOff>2470159</xdr:colOff>
      <xdr:row>7</xdr:row>
      <xdr:rowOff>98585</xdr:rowOff>
    </xdr:to>
    <xdr:sp macro="" textlink="">
      <xdr:nvSpPr>
        <xdr:cNvPr id="56" name="Rounded Rectangle 55">
          <a:hlinkClick xmlns:r="http://schemas.openxmlformats.org/officeDocument/2006/relationships" r:id="rId11" tooltip="Abiotic Stress Screening"/>
        </xdr:cNvPr>
        <xdr:cNvSpPr>
          <a:spLocks noChangeAspect="1"/>
        </xdr:cNvSpPr>
      </xdr:nvSpPr>
      <xdr:spPr>
        <a:xfrm>
          <a:off x="2975284"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9</a:t>
          </a:r>
        </a:p>
      </xdr:txBody>
    </xdr:sp>
    <xdr:clientData/>
  </xdr:twoCellAnchor>
  <xdr:twoCellAnchor>
    <xdr:from>
      <xdr:col>2</xdr:col>
      <xdr:colOff>2520100</xdr:colOff>
      <xdr:row>6</xdr:row>
      <xdr:rowOff>44056</xdr:rowOff>
    </xdr:from>
    <xdr:to>
      <xdr:col>2</xdr:col>
      <xdr:colOff>2767450</xdr:colOff>
      <xdr:row>7</xdr:row>
      <xdr:rowOff>98585</xdr:rowOff>
    </xdr:to>
    <xdr:sp macro="" textlink="">
      <xdr:nvSpPr>
        <xdr:cNvPr id="57" name="Rounded Rectangle 56">
          <a:hlinkClick xmlns:r="http://schemas.openxmlformats.org/officeDocument/2006/relationships" r:id="rId12" tooltip="Product Quality"/>
        </xdr:cNvPr>
        <xdr:cNvSpPr>
          <a:spLocks noChangeAspect="1"/>
        </xdr:cNvSpPr>
      </xdr:nvSpPr>
      <xdr:spPr>
        <a:xfrm>
          <a:off x="3272575"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clientData/>
  </xdr:twoCellAnchor>
  <xdr:twoCellAnchor>
    <xdr:from>
      <xdr:col>2</xdr:col>
      <xdr:colOff>2817391</xdr:colOff>
      <xdr:row>6</xdr:row>
      <xdr:rowOff>44056</xdr:rowOff>
    </xdr:from>
    <xdr:to>
      <xdr:col>2</xdr:col>
      <xdr:colOff>3064741</xdr:colOff>
      <xdr:row>7</xdr:row>
      <xdr:rowOff>98585</xdr:rowOff>
    </xdr:to>
    <xdr:sp macro="" textlink="">
      <xdr:nvSpPr>
        <xdr:cNvPr id="58" name="Rounded Rectangle 57">
          <a:hlinkClick xmlns:r="http://schemas.openxmlformats.org/officeDocument/2006/relationships" r:id="rId13" tooltip="Testing Program"/>
        </xdr:cNvPr>
        <xdr:cNvSpPr>
          <a:spLocks noChangeAspect="1"/>
        </xdr:cNvSpPr>
      </xdr:nvSpPr>
      <xdr:spPr>
        <a:xfrm>
          <a:off x="3569866" y="1177531"/>
          <a:ext cx="247350" cy="24502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11</a:t>
          </a:r>
        </a:p>
      </xdr:txBody>
    </xdr:sp>
    <xdr:clientData/>
  </xdr:twoCellAnchor>
  <xdr:twoCellAnchor>
    <xdr:from>
      <xdr:col>2</xdr:col>
      <xdr:colOff>3114682</xdr:colOff>
      <xdr:row>6</xdr:row>
      <xdr:rowOff>44056</xdr:rowOff>
    </xdr:from>
    <xdr:to>
      <xdr:col>2</xdr:col>
      <xdr:colOff>3362032</xdr:colOff>
      <xdr:row>7</xdr:row>
      <xdr:rowOff>98585</xdr:rowOff>
    </xdr:to>
    <xdr:sp macro="" textlink="">
      <xdr:nvSpPr>
        <xdr:cNvPr id="59" name="Rounded Rectangle 58">
          <a:hlinkClick xmlns:r="http://schemas.openxmlformats.org/officeDocument/2006/relationships" r:id="rId2" tooltip="Product Release"/>
        </xdr:cNvPr>
        <xdr:cNvSpPr>
          <a:spLocks noChangeAspect="1"/>
        </xdr:cNvSpPr>
      </xdr:nvSpPr>
      <xdr:spPr>
        <a:xfrm>
          <a:off x="3867157" y="1177531"/>
          <a:ext cx="247350" cy="24502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12</a:t>
          </a:r>
        </a:p>
      </xdr:txBody>
    </xdr:sp>
    <xdr:clientData/>
  </xdr:twoCellAnchor>
  <xdr:twoCellAnchor>
    <xdr:from>
      <xdr:col>2</xdr:col>
      <xdr:colOff>3411973</xdr:colOff>
      <xdr:row>6</xdr:row>
      <xdr:rowOff>44056</xdr:rowOff>
    </xdr:from>
    <xdr:to>
      <xdr:col>3</xdr:col>
      <xdr:colOff>68398</xdr:colOff>
      <xdr:row>7</xdr:row>
      <xdr:rowOff>98585</xdr:rowOff>
    </xdr:to>
    <xdr:sp macro="" textlink="">
      <xdr:nvSpPr>
        <xdr:cNvPr id="60" name="Rounded Rectangle 59"/>
        <xdr:cNvSpPr>
          <a:spLocks noChangeAspect="1"/>
        </xdr:cNvSpPr>
      </xdr:nvSpPr>
      <xdr:spPr>
        <a:xfrm>
          <a:off x="4164448" y="1177531"/>
          <a:ext cx="247350" cy="24502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13</a:t>
          </a:r>
        </a:p>
      </xdr:txBody>
    </xdr:sp>
    <xdr:clientData/>
  </xdr:twoCellAnchor>
  <xdr:twoCellAnchor>
    <xdr:from>
      <xdr:col>3</xdr:col>
      <xdr:colOff>118338</xdr:colOff>
      <xdr:row>6</xdr:row>
      <xdr:rowOff>44056</xdr:rowOff>
    </xdr:from>
    <xdr:to>
      <xdr:col>3</xdr:col>
      <xdr:colOff>365688</xdr:colOff>
      <xdr:row>7</xdr:row>
      <xdr:rowOff>98585</xdr:rowOff>
    </xdr:to>
    <xdr:sp macro="" textlink="">
      <xdr:nvSpPr>
        <xdr:cNvPr id="61" name="Rounded Rectangle 60">
          <a:hlinkClick xmlns:r="http://schemas.openxmlformats.org/officeDocument/2006/relationships" r:id="rId14" tooltip="Seed Storage"/>
        </xdr:cNvPr>
        <xdr:cNvSpPr>
          <a:spLocks noChangeAspect="1"/>
        </xdr:cNvSpPr>
      </xdr:nvSpPr>
      <xdr:spPr>
        <a:xfrm>
          <a:off x="4461738"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clientData/>
  </xdr:twoCellAnchor>
  <xdr:twoCellAnchor>
    <xdr:from>
      <xdr:col>3</xdr:col>
      <xdr:colOff>415629</xdr:colOff>
      <xdr:row>6</xdr:row>
      <xdr:rowOff>44056</xdr:rowOff>
    </xdr:from>
    <xdr:to>
      <xdr:col>3</xdr:col>
      <xdr:colOff>662979</xdr:colOff>
      <xdr:row>7</xdr:row>
      <xdr:rowOff>98585</xdr:rowOff>
    </xdr:to>
    <xdr:sp macro="" textlink="">
      <xdr:nvSpPr>
        <xdr:cNvPr id="62" name="Rounded Rectangle 61">
          <a:hlinkClick xmlns:r="http://schemas.openxmlformats.org/officeDocument/2006/relationships" r:id="rId15" tooltip="Program Results"/>
        </xdr:cNvPr>
        <xdr:cNvSpPr>
          <a:spLocks noChangeAspect="1"/>
        </xdr:cNvSpPr>
      </xdr:nvSpPr>
      <xdr:spPr>
        <a:xfrm>
          <a:off x="4759029"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clientData/>
  </xdr:twoCellAnchor>
  <xdr:twoCellAnchor>
    <xdr:from>
      <xdr:col>3</xdr:col>
      <xdr:colOff>712920</xdr:colOff>
      <xdr:row>6</xdr:row>
      <xdr:rowOff>44056</xdr:rowOff>
    </xdr:from>
    <xdr:to>
      <xdr:col>3</xdr:col>
      <xdr:colOff>960270</xdr:colOff>
      <xdr:row>7</xdr:row>
      <xdr:rowOff>98585</xdr:rowOff>
    </xdr:to>
    <xdr:sp macro="" textlink="">
      <xdr:nvSpPr>
        <xdr:cNvPr id="63" name="Rounded Rectangle 62">
          <a:hlinkClick xmlns:r="http://schemas.openxmlformats.org/officeDocument/2006/relationships" r:id="rId16" tooltip="Coordination with other research institutions"/>
        </xdr:cNvPr>
        <xdr:cNvSpPr>
          <a:spLocks noChangeAspect="1"/>
        </xdr:cNvSpPr>
      </xdr:nvSpPr>
      <xdr:spPr>
        <a:xfrm>
          <a:off x="5056320" y="1177531"/>
          <a:ext cx="247350" cy="24502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clientData/>
  </xdr:twoCellAnchor>
  <xdr:twoCellAnchor>
    <xdr:from>
      <xdr:col>1</xdr:col>
      <xdr:colOff>263582</xdr:colOff>
      <xdr:row>6</xdr:row>
      <xdr:rowOff>44056</xdr:rowOff>
    </xdr:from>
    <xdr:to>
      <xdr:col>2</xdr:col>
      <xdr:colOff>91832</xdr:colOff>
      <xdr:row>7</xdr:row>
      <xdr:rowOff>98585</xdr:rowOff>
    </xdr:to>
    <xdr:sp macro="" textlink="">
      <xdr:nvSpPr>
        <xdr:cNvPr id="64" name="Rounded Rectangle 63">
          <a:hlinkClick xmlns:r="http://schemas.openxmlformats.org/officeDocument/2006/relationships" r:id="rId17" tooltip="Program Description"/>
        </xdr:cNvPr>
        <xdr:cNvSpPr>
          <a:spLocks noChangeAspect="1"/>
        </xdr:cNvSpPr>
      </xdr:nvSpPr>
      <xdr:spPr>
        <a:xfrm>
          <a:off x="596957" y="1177531"/>
          <a:ext cx="247350" cy="24502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solidFill>
                <a:schemeClr val="bg1"/>
              </a:solidFill>
            </a:rPr>
            <a:t>1</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0</xdr:colOff>
      <xdr:row>3</xdr:row>
      <xdr:rowOff>171450</xdr:rowOff>
    </xdr:from>
    <xdr:to>
      <xdr:col>4</xdr:col>
      <xdr:colOff>0</xdr:colOff>
      <xdr:row>7</xdr:row>
      <xdr:rowOff>143510</xdr:rowOff>
    </xdr:to>
    <xdr:grpSp>
      <xdr:nvGrpSpPr>
        <xdr:cNvPr id="44" name="Group 43"/>
        <xdr:cNvGrpSpPr/>
      </xdr:nvGrpSpPr>
      <xdr:grpSpPr>
        <a:xfrm>
          <a:off x="0" y="762000"/>
          <a:ext cx="5429250" cy="705485"/>
          <a:chOff x="11431" y="751840"/>
          <a:chExt cx="5802630" cy="703580"/>
        </a:xfrm>
      </xdr:grpSpPr>
      <xdr:sp macro="" textlink="">
        <xdr:nvSpPr>
          <xdr:cNvPr id="45" name="Rounded Rectangle 44"/>
          <xdr:cNvSpPr/>
        </xdr:nvSpPr>
        <xdr:spPr>
          <a:xfrm>
            <a:off x="11431" y="75184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46" name="Rounded Rectangle 45">
            <a:hlinkClick xmlns:r="http://schemas.openxmlformats.org/officeDocument/2006/relationships" r:id="rId1" tooltip="NEXT TOPIC"/>
          </xdr:cNvPr>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sp macro="" textlink="">
        <xdr:nvSpPr>
          <xdr:cNvPr id="47" name="Rounded Rectangle 46">
            <a:hlinkClick xmlns:r="http://schemas.openxmlformats.org/officeDocument/2006/relationships" r:id="rId2" tooltip="PREVIOUS TOPIC"/>
          </xdr:cNvPr>
          <xdr:cNvSpPr/>
        </xdr:nvSpPr>
        <xdr:spPr>
          <a:xfrm>
            <a:off x="1222857" y="815340"/>
            <a:ext cx="1371753"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sp macro="" textlink="">
        <xdr:nvSpPr>
          <xdr:cNvPr id="48" name="Rounded Rectangle 47">
            <a:hlinkClick xmlns:r="http://schemas.openxmlformats.org/officeDocument/2006/relationships" r:id="rId3" tooltip="BACK TO MAIN MENU"/>
          </xdr:cNvPr>
          <xdr:cNvSpPr/>
        </xdr:nvSpPr>
        <xdr:spPr>
          <a:xfrm>
            <a:off x="4065271" y="816610"/>
            <a:ext cx="1168527"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MAIN</a:t>
            </a:r>
            <a:r>
              <a:rPr lang="en-GB" sz="1100" b="1" baseline="0"/>
              <a:t> MENU</a:t>
            </a:r>
            <a:endParaRPr lang="en-GB" sz="1100" b="1"/>
          </a:p>
        </xdr:txBody>
      </xdr:sp>
      <xdr:sp macro="" textlink="">
        <xdr:nvSpPr>
          <xdr:cNvPr id="49" name="Rounded Rectangle 48">
            <a:hlinkClick xmlns:r="http://schemas.openxmlformats.org/officeDocument/2006/relationships" r:id="rId4"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2</a:t>
            </a:r>
          </a:p>
        </xdr:txBody>
      </xdr:sp>
      <xdr:sp macro="" textlink="">
        <xdr:nvSpPr>
          <xdr:cNvPr id="50" name="Rounded Rectangle 49">
            <a:hlinkClick xmlns:r="http://schemas.openxmlformats.org/officeDocument/2006/relationships" r:id="rId5"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3</a:t>
            </a:r>
            <a:endParaRPr lang="en-GB" sz="1000" b="1"/>
          </a:p>
        </xdr:txBody>
      </xdr:sp>
      <xdr:sp macro="" textlink="">
        <xdr:nvSpPr>
          <xdr:cNvPr id="51" name="Rounded Rectangle 50">
            <a:hlinkClick xmlns:r="http://schemas.openxmlformats.org/officeDocument/2006/relationships" r:id="rId6"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4</a:t>
            </a:r>
          </a:p>
        </xdr:txBody>
      </xdr:sp>
      <xdr:sp macro="" textlink="">
        <xdr:nvSpPr>
          <xdr:cNvPr id="52" name="Rounded Rectangle 51">
            <a:hlinkClick xmlns:r="http://schemas.openxmlformats.org/officeDocument/2006/relationships" r:id="rId7"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5</a:t>
            </a:r>
          </a:p>
        </xdr:txBody>
      </xdr:sp>
      <xdr:sp macro="" textlink="">
        <xdr:nvSpPr>
          <xdr:cNvPr id="53" name="Rounded Rectangle 52">
            <a:hlinkClick xmlns:r="http://schemas.openxmlformats.org/officeDocument/2006/relationships" r:id="rId8" tooltip="Biotechnology - Molecular Markers"/>
          </xdr:cNvPr>
          <xdr:cNvSpPr>
            <a:spLocks noChangeAspect="1"/>
          </xdr:cNvSpPr>
        </xdr:nvSpPr>
        <xdr:spPr>
          <a:xfrm>
            <a:off x="223520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6</a:t>
            </a:r>
          </a:p>
        </xdr:txBody>
      </xdr:sp>
      <xdr:sp macro="" textlink="">
        <xdr:nvSpPr>
          <xdr:cNvPr id="54" name="Rounded Rectangle 53">
            <a:hlinkClick xmlns:r="http://schemas.openxmlformats.org/officeDocument/2006/relationships" r:id="rId9"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7</a:t>
            </a:r>
          </a:p>
        </xdr:txBody>
      </xdr:sp>
      <xdr:sp macro="" textlink="">
        <xdr:nvSpPr>
          <xdr:cNvPr id="55" name="Rounded Rectangle 54">
            <a:hlinkClick xmlns:r="http://schemas.openxmlformats.org/officeDocument/2006/relationships" r:id="rId10"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8</a:t>
            </a:r>
          </a:p>
        </xdr:txBody>
      </xdr:sp>
      <xdr:sp macro="" textlink="">
        <xdr:nvSpPr>
          <xdr:cNvPr id="56" name="Rounded Rectangle 55">
            <a:hlinkClick xmlns:r="http://schemas.openxmlformats.org/officeDocument/2006/relationships" r:id="rId11"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9</a:t>
            </a:r>
          </a:p>
        </xdr:txBody>
      </xdr:sp>
      <xdr:sp macro="" textlink="">
        <xdr:nvSpPr>
          <xdr:cNvPr id="57" name="Rounded Rectangle 56">
            <a:hlinkClick xmlns:r="http://schemas.openxmlformats.org/officeDocument/2006/relationships" r:id="rId12" tooltip="Product Quality"/>
          </xdr:cNvPr>
          <xdr:cNvSpPr>
            <a:spLocks noChangeAspect="1"/>
          </xdr:cNvSpPr>
        </xdr:nvSpPr>
        <xdr:spPr>
          <a:xfrm>
            <a:off x="351739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sp macro="" textlink="">
        <xdr:nvSpPr>
          <xdr:cNvPr id="58" name="Rounded Rectangle 57">
            <a:hlinkClick xmlns:r="http://schemas.openxmlformats.org/officeDocument/2006/relationships" r:id="rId13" tooltip="Testing Program"/>
          </xdr:cNvPr>
          <xdr:cNvSpPr>
            <a:spLocks noChangeAspect="1"/>
          </xdr:cNvSpPr>
        </xdr:nvSpPr>
        <xdr:spPr>
          <a:xfrm>
            <a:off x="3837941" y="1159510"/>
            <a:ext cx="266700" cy="24370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11</a:t>
            </a:r>
          </a:p>
        </xdr:txBody>
      </xdr:sp>
      <xdr:sp macro="" textlink="">
        <xdr:nvSpPr>
          <xdr:cNvPr id="59" name="Rounded Rectangle 58">
            <a:hlinkClick xmlns:r="http://schemas.openxmlformats.org/officeDocument/2006/relationships" r:id="rId14" tooltip="Product Release"/>
          </xdr:cNvPr>
          <xdr:cNvSpPr>
            <a:spLocks noChangeAspect="1"/>
          </xdr:cNvSpPr>
        </xdr:nvSpPr>
        <xdr:spPr>
          <a:xfrm>
            <a:off x="4158489" y="1159510"/>
            <a:ext cx="266700" cy="24370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12</a:t>
            </a:r>
          </a:p>
        </xdr:txBody>
      </xdr:sp>
      <xdr:sp macro="" textlink="">
        <xdr:nvSpPr>
          <xdr:cNvPr id="60" name="Rounded Rectangle 59">
            <a:hlinkClick xmlns:r="http://schemas.openxmlformats.org/officeDocument/2006/relationships" r:id="rId15" tooltip="Breeder Seed Production"/>
          </xdr:cNvPr>
          <xdr:cNvSpPr>
            <a:spLocks noChangeAspect="1"/>
          </xdr:cNvSpPr>
        </xdr:nvSpPr>
        <xdr:spPr>
          <a:xfrm>
            <a:off x="447903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sp macro="" textlink="">
        <xdr:nvSpPr>
          <xdr:cNvPr id="61" name="Rounded Rectangle 60"/>
          <xdr:cNvSpPr>
            <a:spLocks noChangeAspect="1"/>
          </xdr:cNvSpPr>
        </xdr:nvSpPr>
        <xdr:spPr>
          <a:xfrm>
            <a:off x="4799585"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14</a:t>
            </a:r>
          </a:p>
        </xdr:txBody>
      </xdr:sp>
      <xdr:sp macro="" textlink="">
        <xdr:nvSpPr>
          <xdr:cNvPr id="62" name="Rounded Rectangle 61">
            <a:hlinkClick xmlns:r="http://schemas.openxmlformats.org/officeDocument/2006/relationships" r:id="rId16" tooltip="Program Results"/>
          </xdr:cNvPr>
          <xdr:cNvSpPr>
            <a:spLocks noChangeAspect="1"/>
          </xdr:cNvSpPr>
        </xdr:nvSpPr>
        <xdr:spPr>
          <a:xfrm>
            <a:off x="512013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sp macro="" textlink="">
        <xdr:nvSpPr>
          <xdr:cNvPr id="63" name="Rounded Rectangle 62">
            <a:hlinkClick xmlns:r="http://schemas.openxmlformats.org/officeDocument/2006/relationships" r:id="rId17" tooltip="Coordination with other research institutions"/>
          </xdr:cNvPr>
          <xdr:cNvSpPr>
            <a:spLocks noChangeAspect="1"/>
          </xdr:cNvSpPr>
        </xdr:nvSpPr>
        <xdr:spPr>
          <a:xfrm>
            <a:off x="544068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sp macro="" textlink="">
        <xdr:nvSpPr>
          <xdr:cNvPr id="64" name="Rounded Rectangle 63">
            <a:hlinkClick xmlns:r="http://schemas.openxmlformats.org/officeDocument/2006/relationships" r:id="rId18" tooltip="Program Description"/>
          </xdr:cNvPr>
          <xdr:cNvSpPr>
            <a:spLocks noChangeAspect="1"/>
          </xdr:cNvSpPr>
        </xdr:nvSpPr>
        <xdr:spPr>
          <a:xfrm>
            <a:off x="632461" y="1159510"/>
            <a:ext cx="266700" cy="24370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solidFill>
                  <a:schemeClr val="bg1"/>
                </a:solidFill>
              </a:rPr>
              <a:t>1</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38100</xdr:colOff>
      <xdr:row>3</xdr:row>
      <xdr:rowOff>179070</xdr:rowOff>
    </xdr:from>
    <xdr:to>
      <xdr:col>4</xdr:col>
      <xdr:colOff>0</xdr:colOff>
      <xdr:row>7</xdr:row>
      <xdr:rowOff>151130</xdr:rowOff>
    </xdr:to>
    <xdr:grpSp>
      <xdr:nvGrpSpPr>
        <xdr:cNvPr id="107" name="Group 106"/>
        <xdr:cNvGrpSpPr/>
      </xdr:nvGrpSpPr>
      <xdr:grpSpPr>
        <a:xfrm>
          <a:off x="38100" y="769620"/>
          <a:ext cx="5391150" cy="705485"/>
          <a:chOff x="11431" y="751840"/>
          <a:chExt cx="5802630" cy="703580"/>
        </a:xfrm>
      </xdr:grpSpPr>
      <xdr:sp macro="" textlink="">
        <xdr:nvSpPr>
          <xdr:cNvPr id="108" name="Rounded Rectangle 107"/>
          <xdr:cNvSpPr/>
        </xdr:nvSpPr>
        <xdr:spPr>
          <a:xfrm>
            <a:off x="11431" y="75184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109" name="Rounded Rectangle 108">
            <a:hlinkClick xmlns:r="http://schemas.openxmlformats.org/officeDocument/2006/relationships" r:id="rId1" tooltip="NEXT TOPIC"/>
          </xdr:cNvPr>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NEXT TOPIC</a:t>
            </a:r>
          </a:p>
        </xdr:txBody>
      </xdr:sp>
      <xdr:sp macro="" textlink="">
        <xdr:nvSpPr>
          <xdr:cNvPr id="110" name="Rounded Rectangle 109">
            <a:hlinkClick xmlns:r="http://schemas.openxmlformats.org/officeDocument/2006/relationships" r:id="rId2" tooltip="PREVIOUS TOPIC"/>
          </xdr:cNvPr>
          <xdr:cNvSpPr/>
        </xdr:nvSpPr>
        <xdr:spPr>
          <a:xfrm>
            <a:off x="1210915" y="815340"/>
            <a:ext cx="1383696"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sp macro="" textlink="">
        <xdr:nvSpPr>
          <xdr:cNvPr id="111" name="Rounded Rectangle 110">
            <a:hlinkClick xmlns:r="http://schemas.openxmlformats.org/officeDocument/2006/relationships" r:id="rId3" tooltip="BACK TO MAIN MENU"/>
          </xdr:cNvPr>
          <xdr:cNvSpPr/>
        </xdr:nvSpPr>
        <xdr:spPr>
          <a:xfrm>
            <a:off x="4065271" y="816610"/>
            <a:ext cx="1123419"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MAIN</a:t>
            </a:r>
            <a:r>
              <a:rPr lang="en-GB" sz="1100" b="1" baseline="0"/>
              <a:t> MENU</a:t>
            </a:r>
            <a:endParaRPr lang="en-GB" sz="1100" b="1"/>
          </a:p>
        </xdr:txBody>
      </xdr:sp>
      <xdr:sp macro="" textlink="">
        <xdr:nvSpPr>
          <xdr:cNvPr id="112" name="Rounded Rectangle 111">
            <a:hlinkClick xmlns:r="http://schemas.openxmlformats.org/officeDocument/2006/relationships" r:id="rId4"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2</a:t>
            </a:r>
          </a:p>
        </xdr:txBody>
      </xdr:sp>
      <xdr:sp macro="" textlink="">
        <xdr:nvSpPr>
          <xdr:cNvPr id="113" name="Rounded Rectangle 112">
            <a:hlinkClick xmlns:r="http://schemas.openxmlformats.org/officeDocument/2006/relationships" r:id="rId5"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3</a:t>
            </a:r>
            <a:endParaRPr lang="en-GB" sz="1000" b="1"/>
          </a:p>
        </xdr:txBody>
      </xdr:sp>
      <xdr:sp macro="" textlink="">
        <xdr:nvSpPr>
          <xdr:cNvPr id="114" name="Rounded Rectangle 113">
            <a:hlinkClick xmlns:r="http://schemas.openxmlformats.org/officeDocument/2006/relationships" r:id="rId6"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4</a:t>
            </a:r>
          </a:p>
        </xdr:txBody>
      </xdr:sp>
      <xdr:sp macro="" textlink="">
        <xdr:nvSpPr>
          <xdr:cNvPr id="115" name="Rounded Rectangle 114">
            <a:hlinkClick xmlns:r="http://schemas.openxmlformats.org/officeDocument/2006/relationships" r:id="rId7"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5</a:t>
            </a:r>
          </a:p>
        </xdr:txBody>
      </xdr:sp>
      <xdr:sp macro="" textlink="">
        <xdr:nvSpPr>
          <xdr:cNvPr id="116" name="Rounded Rectangle 115">
            <a:hlinkClick xmlns:r="http://schemas.openxmlformats.org/officeDocument/2006/relationships" r:id="rId8" tooltip="Biotechnology - Molecular Markers"/>
          </xdr:cNvPr>
          <xdr:cNvSpPr>
            <a:spLocks noChangeAspect="1"/>
          </xdr:cNvSpPr>
        </xdr:nvSpPr>
        <xdr:spPr>
          <a:xfrm>
            <a:off x="223520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6</a:t>
            </a:r>
          </a:p>
        </xdr:txBody>
      </xdr:sp>
      <xdr:sp macro="" textlink="">
        <xdr:nvSpPr>
          <xdr:cNvPr id="117" name="Rounded Rectangle 116">
            <a:hlinkClick xmlns:r="http://schemas.openxmlformats.org/officeDocument/2006/relationships" r:id="rId9"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7</a:t>
            </a:r>
          </a:p>
        </xdr:txBody>
      </xdr:sp>
      <xdr:sp macro="" textlink="">
        <xdr:nvSpPr>
          <xdr:cNvPr id="118" name="Rounded Rectangle 117">
            <a:hlinkClick xmlns:r="http://schemas.openxmlformats.org/officeDocument/2006/relationships" r:id="rId10"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8</a:t>
            </a:r>
          </a:p>
        </xdr:txBody>
      </xdr:sp>
      <xdr:sp macro="" textlink="">
        <xdr:nvSpPr>
          <xdr:cNvPr id="119" name="Rounded Rectangle 118">
            <a:hlinkClick xmlns:r="http://schemas.openxmlformats.org/officeDocument/2006/relationships" r:id="rId11"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9</a:t>
            </a:r>
          </a:p>
        </xdr:txBody>
      </xdr:sp>
      <xdr:sp macro="" textlink="">
        <xdr:nvSpPr>
          <xdr:cNvPr id="120" name="Rounded Rectangle 119">
            <a:hlinkClick xmlns:r="http://schemas.openxmlformats.org/officeDocument/2006/relationships" r:id="rId12" tooltip="Product Quality"/>
          </xdr:cNvPr>
          <xdr:cNvSpPr>
            <a:spLocks noChangeAspect="1"/>
          </xdr:cNvSpPr>
        </xdr:nvSpPr>
        <xdr:spPr>
          <a:xfrm>
            <a:off x="351739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sp macro="" textlink="">
        <xdr:nvSpPr>
          <xdr:cNvPr id="121" name="Rounded Rectangle 120">
            <a:hlinkClick xmlns:r="http://schemas.openxmlformats.org/officeDocument/2006/relationships" r:id="rId13" tooltip="Testing Program"/>
          </xdr:cNvPr>
          <xdr:cNvSpPr>
            <a:spLocks noChangeAspect="1"/>
          </xdr:cNvSpPr>
        </xdr:nvSpPr>
        <xdr:spPr>
          <a:xfrm>
            <a:off x="3837941" y="1159510"/>
            <a:ext cx="266700" cy="24370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11</a:t>
            </a:r>
          </a:p>
        </xdr:txBody>
      </xdr:sp>
      <xdr:sp macro="" textlink="">
        <xdr:nvSpPr>
          <xdr:cNvPr id="122" name="Rounded Rectangle 121">
            <a:hlinkClick xmlns:r="http://schemas.openxmlformats.org/officeDocument/2006/relationships" r:id="rId14" tooltip="Product Release"/>
          </xdr:cNvPr>
          <xdr:cNvSpPr>
            <a:spLocks noChangeAspect="1"/>
          </xdr:cNvSpPr>
        </xdr:nvSpPr>
        <xdr:spPr>
          <a:xfrm>
            <a:off x="4158489" y="1159510"/>
            <a:ext cx="266700" cy="24370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12</a:t>
            </a:r>
          </a:p>
        </xdr:txBody>
      </xdr:sp>
      <xdr:sp macro="" textlink="">
        <xdr:nvSpPr>
          <xdr:cNvPr id="123" name="Rounded Rectangle 122">
            <a:hlinkClick xmlns:r="http://schemas.openxmlformats.org/officeDocument/2006/relationships" r:id="rId15" tooltip="Breeder Seed Production"/>
          </xdr:cNvPr>
          <xdr:cNvSpPr>
            <a:spLocks noChangeAspect="1"/>
          </xdr:cNvSpPr>
        </xdr:nvSpPr>
        <xdr:spPr>
          <a:xfrm>
            <a:off x="447903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sp macro="" textlink="">
        <xdr:nvSpPr>
          <xdr:cNvPr id="124" name="Rounded Rectangle 123">
            <a:hlinkClick xmlns:r="http://schemas.openxmlformats.org/officeDocument/2006/relationships" r:id="rId16" tooltip="Seed Storage"/>
          </xdr:cNvPr>
          <xdr:cNvSpPr>
            <a:spLocks noChangeAspect="1"/>
          </xdr:cNvSpPr>
        </xdr:nvSpPr>
        <xdr:spPr>
          <a:xfrm>
            <a:off x="479958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sp macro="" textlink="">
        <xdr:nvSpPr>
          <xdr:cNvPr id="125" name="Rounded Rectangle 124"/>
          <xdr:cNvSpPr>
            <a:spLocks noChangeAspect="1"/>
          </xdr:cNvSpPr>
        </xdr:nvSpPr>
        <xdr:spPr>
          <a:xfrm>
            <a:off x="5120133"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15</a:t>
            </a:r>
          </a:p>
        </xdr:txBody>
      </xdr:sp>
      <xdr:sp macro="" textlink="">
        <xdr:nvSpPr>
          <xdr:cNvPr id="126" name="Rounded Rectangle 125">
            <a:hlinkClick xmlns:r="http://schemas.openxmlformats.org/officeDocument/2006/relationships" r:id="rId17" tooltip="Coordination with other research institutions"/>
          </xdr:cNvPr>
          <xdr:cNvSpPr>
            <a:spLocks noChangeAspect="1"/>
          </xdr:cNvSpPr>
        </xdr:nvSpPr>
        <xdr:spPr>
          <a:xfrm>
            <a:off x="544068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16</a:t>
            </a:r>
          </a:p>
        </xdr:txBody>
      </xdr:sp>
      <xdr:sp macro="" textlink="">
        <xdr:nvSpPr>
          <xdr:cNvPr id="127" name="Rounded Rectangle 126">
            <a:hlinkClick xmlns:r="http://schemas.openxmlformats.org/officeDocument/2006/relationships" r:id="rId18" tooltip="Program Description"/>
          </xdr:cNvPr>
          <xdr:cNvSpPr>
            <a:spLocks noChangeAspect="1"/>
          </xdr:cNvSpPr>
        </xdr:nvSpPr>
        <xdr:spPr>
          <a:xfrm>
            <a:off x="632461" y="1159510"/>
            <a:ext cx="266700" cy="24370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solidFill>
                  <a:schemeClr val="bg1"/>
                </a:solidFill>
              </a:rPr>
              <a:t>1</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xdr:colOff>
      <xdr:row>0</xdr:row>
      <xdr:rowOff>27940</xdr:rowOff>
    </xdr:from>
    <xdr:to>
      <xdr:col>3</xdr:col>
      <xdr:colOff>1120987</xdr:colOff>
      <xdr:row>3</xdr:row>
      <xdr:rowOff>133350</xdr:rowOff>
    </xdr:to>
    <xdr:sp macro="" textlink="">
      <xdr:nvSpPr>
        <xdr:cNvPr id="2" name="Rounded Rectangle 1"/>
        <xdr:cNvSpPr/>
      </xdr:nvSpPr>
      <xdr:spPr>
        <a:xfrm>
          <a:off x="26670" y="27940"/>
          <a:ext cx="5811097"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BPAT</a:t>
          </a: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 Pre-Visit Questionnaire</a:t>
          </a:r>
          <a:b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br>
          <a:r>
            <a:rPr lang="en-GB" sz="1600" b="1" cap="none" spc="0" baseline="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rPr>
            <a:t>Breeding Program</a:t>
          </a:r>
          <a:endParaRPr lang="en-GB" sz="1600" b="1" cap="none" spc="0">
            <a:ln w="0"/>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a:effectLst>
              <a:outerShdw blurRad="38100" dist="25400" dir="5400000" algn="ctr" rotWithShape="0">
                <a:srgbClr val="6E747A">
                  <a:alpha val="43000"/>
                </a:srgbClr>
              </a:outerShdw>
            </a:effectLst>
          </a:endParaRPr>
        </a:p>
      </xdr:txBody>
    </xdr:sp>
    <xdr:clientData/>
  </xdr:twoCellAnchor>
  <xdr:twoCellAnchor>
    <xdr:from>
      <xdr:col>0</xdr:col>
      <xdr:colOff>45720</xdr:colOff>
      <xdr:row>4</xdr:row>
      <xdr:rowOff>11430</xdr:rowOff>
    </xdr:from>
    <xdr:to>
      <xdr:col>3</xdr:col>
      <xdr:colOff>1083945</xdr:colOff>
      <xdr:row>7</xdr:row>
      <xdr:rowOff>166370</xdr:rowOff>
    </xdr:to>
    <xdr:grpSp>
      <xdr:nvGrpSpPr>
        <xdr:cNvPr id="65" name="Group 64"/>
        <xdr:cNvGrpSpPr/>
      </xdr:nvGrpSpPr>
      <xdr:grpSpPr>
        <a:xfrm>
          <a:off x="45720" y="782955"/>
          <a:ext cx="5381625" cy="707390"/>
          <a:chOff x="11431" y="751840"/>
          <a:chExt cx="5802630" cy="703580"/>
        </a:xfrm>
      </xdr:grpSpPr>
      <xdr:sp macro="" textlink="">
        <xdr:nvSpPr>
          <xdr:cNvPr id="66" name="Rounded Rectangle 65"/>
          <xdr:cNvSpPr/>
        </xdr:nvSpPr>
        <xdr:spPr>
          <a:xfrm>
            <a:off x="11431" y="751840"/>
            <a:ext cx="5802630" cy="703580"/>
          </a:xfrm>
          <a:prstGeom prst="roundRect">
            <a:avLst/>
          </a:prstGeom>
          <a:ln w="38100">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600" b="1" cap="none" spc="0">
                <a:ln w="0"/>
                <a:solidFill>
                  <a:sysClr val="windowText" lastClr="000000"/>
                </a:solidFill>
                <a:effectLst>
                  <a:outerShdw blurRad="38100" dist="25400" dir="5400000" algn="ctr" rotWithShape="0">
                    <a:srgbClr val="6E747A">
                      <a:alpha val="43000"/>
                    </a:srgbClr>
                  </a:outerShdw>
                </a:effectLst>
              </a:rPr>
              <a:t>Go to</a:t>
            </a:r>
          </a:p>
        </xdr:txBody>
      </xdr:sp>
      <xdr:sp macro="" textlink="">
        <xdr:nvSpPr>
          <xdr:cNvPr id="67" name="Rounded Rectangle 66"/>
          <xdr:cNvSpPr/>
        </xdr:nvSpPr>
        <xdr:spPr>
          <a:xfrm>
            <a:off x="2777490" y="815340"/>
            <a:ext cx="100584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lt1">
                    <a:alpha val="21000"/>
                  </a:schemeClr>
                </a:solidFill>
              </a:rPr>
              <a:t>NEXT TOPIC</a:t>
            </a:r>
          </a:p>
        </xdr:txBody>
      </xdr:sp>
      <xdr:sp macro="" textlink="">
        <xdr:nvSpPr>
          <xdr:cNvPr id="68" name="Rounded Rectangle 67">
            <a:hlinkClick xmlns:r="http://schemas.openxmlformats.org/officeDocument/2006/relationships" r:id="rId1" tooltip="PREVIOUS TOPIC"/>
          </xdr:cNvPr>
          <xdr:cNvSpPr/>
        </xdr:nvSpPr>
        <xdr:spPr>
          <a:xfrm>
            <a:off x="1256172" y="815340"/>
            <a:ext cx="1338438"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rPr>
              <a:t>PREVIOUS TOPIC</a:t>
            </a:r>
          </a:p>
        </xdr:txBody>
      </xdr:sp>
      <xdr:sp macro="" textlink="">
        <xdr:nvSpPr>
          <xdr:cNvPr id="69" name="Rounded Rectangle 68">
            <a:hlinkClick xmlns:r="http://schemas.openxmlformats.org/officeDocument/2006/relationships" r:id="rId2" tooltip="BACK TO MAIN MENU"/>
          </xdr:cNvPr>
          <xdr:cNvSpPr/>
        </xdr:nvSpPr>
        <xdr:spPr>
          <a:xfrm>
            <a:off x="4065271" y="816610"/>
            <a:ext cx="1165446"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MAIN</a:t>
            </a:r>
            <a:r>
              <a:rPr lang="en-GB" sz="1100" b="1" baseline="0"/>
              <a:t> MENU</a:t>
            </a:r>
            <a:endParaRPr lang="en-GB" sz="1100" b="1"/>
          </a:p>
        </xdr:txBody>
      </xdr:sp>
      <xdr:sp macro="" textlink="">
        <xdr:nvSpPr>
          <xdr:cNvPr id="70" name="Rounded Rectangle 69">
            <a:hlinkClick xmlns:r="http://schemas.openxmlformats.org/officeDocument/2006/relationships" r:id="rId3" tooltip="Program History and Status"/>
          </xdr:cNvPr>
          <xdr:cNvSpPr>
            <a:spLocks noChangeAspect="1"/>
          </xdr:cNvSpPr>
        </xdr:nvSpPr>
        <xdr:spPr>
          <a:xfrm>
            <a:off x="95300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2</a:t>
            </a:r>
          </a:p>
        </xdr:txBody>
      </xdr:sp>
      <xdr:sp macro="" textlink="">
        <xdr:nvSpPr>
          <xdr:cNvPr id="71" name="Rounded Rectangle 70">
            <a:hlinkClick xmlns:r="http://schemas.openxmlformats.org/officeDocument/2006/relationships" r:id="rId4" tooltip="Finance"/>
          </xdr:cNvPr>
          <xdr:cNvSpPr>
            <a:spLocks noChangeAspect="1"/>
          </xdr:cNvSpPr>
        </xdr:nvSpPr>
        <xdr:spPr>
          <a:xfrm>
            <a:off x="127355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3</a:t>
            </a:r>
            <a:endParaRPr lang="en-GB" sz="1000" b="1"/>
          </a:p>
        </xdr:txBody>
      </xdr:sp>
      <xdr:sp macro="" textlink="">
        <xdr:nvSpPr>
          <xdr:cNvPr id="72" name="Rounded Rectangle 71">
            <a:hlinkClick xmlns:r="http://schemas.openxmlformats.org/officeDocument/2006/relationships" r:id="rId5" tooltip="Program Personnel"/>
          </xdr:cNvPr>
          <xdr:cNvSpPr>
            <a:spLocks noChangeAspect="1"/>
          </xdr:cNvSpPr>
        </xdr:nvSpPr>
        <xdr:spPr>
          <a:xfrm>
            <a:off x="159410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4</a:t>
            </a:r>
          </a:p>
        </xdr:txBody>
      </xdr:sp>
      <xdr:sp macro="" textlink="">
        <xdr:nvSpPr>
          <xdr:cNvPr id="73" name="Rounded Rectangle 72">
            <a:hlinkClick xmlns:r="http://schemas.openxmlformats.org/officeDocument/2006/relationships" r:id="rId6" tooltip="Program Design &amp; Operation"/>
          </xdr:cNvPr>
          <xdr:cNvSpPr>
            <a:spLocks noChangeAspect="1"/>
          </xdr:cNvSpPr>
        </xdr:nvSpPr>
        <xdr:spPr>
          <a:xfrm>
            <a:off x="191465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5</a:t>
            </a:r>
          </a:p>
        </xdr:txBody>
      </xdr:sp>
      <xdr:sp macro="" textlink="">
        <xdr:nvSpPr>
          <xdr:cNvPr id="74" name="Rounded Rectangle 73">
            <a:hlinkClick xmlns:r="http://schemas.openxmlformats.org/officeDocument/2006/relationships" r:id="rId7" tooltip="Biotechnology - Molecular Markers"/>
          </xdr:cNvPr>
          <xdr:cNvSpPr>
            <a:spLocks noChangeAspect="1"/>
          </xdr:cNvSpPr>
        </xdr:nvSpPr>
        <xdr:spPr>
          <a:xfrm>
            <a:off x="2235201"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6</a:t>
            </a:r>
          </a:p>
        </xdr:txBody>
      </xdr:sp>
      <xdr:sp macro="" textlink="">
        <xdr:nvSpPr>
          <xdr:cNvPr id="75" name="Rounded Rectangle 74">
            <a:hlinkClick xmlns:r="http://schemas.openxmlformats.org/officeDocument/2006/relationships" r:id="rId8" tooltip="Biotechnology - Transformation (GM) activities"/>
          </xdr:cNvPr>
          <xdr:cNvSpPr>
            <a:spLocks noChangeAspect="1"/>
          </xdr:cNvSpPr>
        </xdr:nvSpPr>
        <xdr:spPr>
          <a:xfrm>
            <a:off x="2555749"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7</a:t>
            </a:r>
          </a:p>
        </xdr:txBody>
      </xdr:sp>
      <xdr:sp macro="" textlink="">
        <xdr:nvSpPr>
          <xdr:cNvPr id="76" name="Rounded Rectangle 75">
            <a:hlinkClick xmlns:r="http://schemas.openxmlformats.org/officeDocument/2006/relationships" r:id="rId9" tooltip="Biotic Stress Screening"/>
          </xdr:cNvPr>
          <xdr:cNvSpPr>
            <a:spLocks noChangeAspect="1"/>
          </xdr:cNvSpPr>
        </xdr:nvSpPr>
        <xdr:spPr>
          <a:xfrm>
            <a:off x="287629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8</a:t>
            </a:r>
          </a:p>
        </xdr:txBody>
      </xdr:sp>
      <xdr:sp macro="" textlink="">
        <xdr:nvSpPr>
          <xdr:cNvPr id="77" name="Rounded Rectangle 76">
            <a:hlinkClick xmlns:r="http://schemas.openxmlformats.org/officeDocument/2006/relationships" r:id="rId10" tooltip="Abiotic Stress Screening"/>
          </xdr:cNvPr>
          <xdr:cNvSpPr>
            <a:spLocks noChangeAspect="1"/>
          </xdr:cNvSpPr>
        </xdr:nvSpPr>
        <xdr:spPr>
          <a:xfrm>
            <a:off x="319684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t>9</a:t>
            </a:r>
          </a:p>
        </xdr:txBody>
      </xdr:sp>
      <xdr:sp macro="" textlink="">
        <xdr:nvSpPr>
          <xdr:cNvPr id="78" name="Rounded Rectangle 77">
            <a:hlinkClick xmlns:r="http://schemas.openxmlformats.org/officeDocument/2006/relationships" r:id="rId11" tooltip="Product Quality"/>
          </xdr:cNvPr>
          <xdr:cNvSpPr>
            <a:spLocks noChangeAspect="1"/>
          </xdr:cNvSpPr>
        </xdr:nvSpPr>
        <xdr:spPr>
          <a:xfrm>
            <a:off x="351739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10</a:t>
            </a:r>
          </a:p>
        </xdr:txBody>
      </xdr:sp>
      <xdr:sp macro="" textlink="">
        <xdr:nvSpPr>
          <xdr:cNvPr id="79" name="Rounded Rectangle 78">
            <a:hlinkClick xmlns:r="http://schemas.openxmlformats.org/officeDocument/2006/relationships" r:id="rId12" tooltip="Testing Program"/>
          </xdr:cNvPr>
          <xdr:cNvSpPr>
            <a:spLocks noChangeAspect="1"/>
          </xdr:cNvSpPr>
        </xdr:nvSpPr>
        <xdr:spPr>
          <a:xfrm>
            <a:off x="3837941" y="1159510"/>
            <a:ext cx="266700" cy="24370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11</a:t>
            </a:r>
          </a:p>
        </xdr:txBody>
      </xdr:sp>
      <xdr:sp macro="" textlink="">
        <xdr:nvSpPr>
          <xdr:cNvPr id="80" name="Rounded Rectangle 79">
            <a:hlinkClick xmlns:r="http://schemas.openxmlformats.org/officeDocument/2006/relationships" r:id="rId13" tooltip="Product Release"/>
          </xdr:cNvPr>
          <xdr:cNvSpPr>
            <a:spLocks noChangeAspect="1"/>
          </xdr:cNvSpPr>
        </xdr:nvSpPr>
        <xdr:spPr>
          <a:xfrm>
            <a:off x="4158489" y="1159510"/>
            <a:ext cx="266700" cy="243709"/>
          </a:xfrm>
          <a:prstGeom prst="roundRect">
            <a:avLst>
              <a:gd name="adj" fmla="val 0"/>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bg1"/>
                </a:solidFill>
              </a:rPr>
              <a:t>12</a:t>
            </a:r>
          </a:p>
        </xdr:txBody>
      </xdr:sp>
      <xdr:sp macro="" textlink="">
        <xdr:nvSpPr>
          <xdr:cNvPr id="81" name="Rounded Rectangle 80">
            <a:hlinkClick xmlns:r="http://schemas.openxmlformats.org/officeDocument/2006/relationships" r:id="rId14" tooltip="Breeder Seed Production"/>
          </xdr:cNvPr>
          <xdr:cNvSpPr>
            <a:spLocks noChangeAspect="1"/>
          </xdr:cNvSpPr>
        </xdr:nvSpPr>
        <xdr:spPr>
          <a:xfrm>
            <a:off x="4479037"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13</a:t>
            </a:r>
          </a:p>
        </xdr:txBody>
      </xdr:sp>
      <xdr:sp macro="" textlink="">
        <xdr:nvSpPr>
          <xdr:cNvPr id="82" name="Rounded Rectangle 81">
            <a:hlinkClick xmlns:r="http://schemas.openxmlformats.org/officeDocument/2006/relationships" r:id="rId15" tooltip="Seed Storage"/>
          </xdr:cNvPr>
          <xdr:cNvSpPr>
            <a:spLocks noChangeAspect="1"/>
          </xdr:cNvSpPr>
        </xdr:nvSpPr>
        <xdr:spPr>
          <a:xfrm>
            <a:off x="4799585"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14</a:t>
            </a:r>
          </a:p>
        </xdr:txBody>
      </xdr:sp>
      <xdr:sp macro="" textlink="">
        <xdr:nvSpPr>
          <xdr:cNvPr id="83" name="Rounded Rectangle 82">
            <a:hlinkClick xmlns:r="http://schemas.openxmlformats.org/officeDocument/2006/relationships" r:id="rId16" tooltip="Program Results"/>
          </xdr:cNvPr>
          <xdr:cNvSpPr>
            <a:spLocks noChangeAspect="1"/>
          </xdr:cNvSpPr>
        </xdr:nvSpPr>
        <xdr:spPr>
          <a:xfrm>
            <a:off x="5120133" y="1159510"/>
            <a:ext cx="266700" cy="243709"/>
          </a:xfrm>
          <a:prstGeom prst="roundRect">
            <a:avLst>
              <a:gd name="adj" fmla="val 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t>15</a:t>
            </a:r>
          </a:p>
        </xdr:txBody>
      </xdr:sp>
      <xdr:sp macro="" textlink="">
        <xdr:nvSpPr>
          <xdr:cNvPr id="84" name="Rounded Rectangle 83"/>
          <xdr:cNvSpPr>
            <a:spLocks noChangeAspect="1"/>
          </xdr:cNvSpPr>
        </xdr:nvSpPr>
        <xdr:spPr>
          <a:xfrm>
            <a:off x="5440681" y="1159510"/>
            <a:ext cx="266700" cy="243709"/>
          </a:xfrm>
          <a:prstGeom prst="roundRect">
            <a:avLst>
              <a:gd name="adj" fmla="val 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rtlCol="0" anchor="ctr"/>
          <a:lstStyle/>
          <a:p>
            <a:pPr algn="ctr"/>
            <a:r>
              <a:rPr lang="en-GB" sz="1050" b="1">
                <a:solidFill>
                  <a:schemeClr val="tx1"/>
                </a:solidFill>
              </a:rPr>
              <a:t>16</a:t>
            </a:r>
          </a:p>
        </xdr:txBody>
      </xdr:sp>
      <xdr:sp macro="" textlink="">
        <xdr:nvSpPr>
          <xdr:cNvPr id="85" name="Rounded Rectangle 84">
            <a:hlinkClick xmlns:r="http://schemas.openxmlformats.org/officeDocument/2006/relationships" r:id="rId17" tooltip="Program Description"/>
          </xdr:cNvPr>
          <xdr:cNvSpPr>
            <a:spLocks noChangeAspect="1"/>
          </xdr:cNvSpPr>
        </xdr:nvSpPr>
        <xdr:spPr>
          <a:xfrm>
            <a:off x="632461" y="1159510"/>
            <a:ext cx="266700" cy="243709"/>
          </a:xfrm>
          <a:prstGeom prst="roundRect">
            <a:avLst>
              <a:gd name="adj" fmla="val 0"/>
            </a:avLst>
          </a:prstGeom>
          <a:solidFill>
            <a:schemeClr val="accent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ctr"/>
          <a:lstStyle/>
          <a:p>
            <a:pPr algn="ctr"/>
            <a:r>
              <a:rPr lang="en-GB" sz="1050" b="1">
                <a:solidFill>
                  <a:schemeClr val="bg1"/>
                </a:solidFil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9:H24"/>
  <sheetViews>
    <sheetView tabSelected="1" workbookViewId="0">
      <pane xSplit="8" ySplit="26" topLeftCell="I27" activePane="bottomRight" state="frozen"/>
      <selection pane="topRight" activeCell="I1" sqref="I1"/>
      <selection pane="bottomLeft" activeCell="A27" sqref="A27"/>
      <selection pane="bottomRight"/>
    </sheetView>
  </sheetViews>
  <sheetFormatPr defaultRowHeight="15" x14ac:dyDescent="0.25"/>
  <sheetData>
    <row r="9" spans="4:8" x14ac:dyDescent="0.25">
      <c r="D9" s="361" t="str">
        <f>CONCATENATE(COUNTA('1'!E11:E13),"/3")</f>
        <v>0/3</v>
      </c>
      <c r="H9" s="361" t="str">
        <f>CONCATENATE(COUNTA('9'!E11:E18,'9'!E21),"/9")</f>
        <v>0/9</v>
      </c>
    </row>
    <row r="10" spans="4:8" x14ac:dyDescent="0.25">
      <c r="D10" s="361"/>
      <c r="H10" s="361"/>
    </row>
    <row r="11" spans="4:8" x14ac:dyDescent="0.25">
      <c r="D11" s="361" t="str">
        <f>CONCATENATE(COUNTA('2'!E11:E235),"/8")</f>
        <v>0/8</v>
      </c>
      <c r="H11" s="361" t="str">
        <f>CONCATENATE(COUNTA('10'!E11:E17),"/7")</f>
        <v>0/7</v>
      </c>
    </row>
    <row r="12" spans="4:8" x14ac:dyDescent="0.25">
      <c r="D12" s="361"/>
      <c r="H12" s="361"/>
    </row>
    <row r="13" spans="4:8" x14ac:dyDescent="0.25">
      <c r="D13" s="361" t="str">
        <f>CONCATENATE(COUNTA('3'!E11:E19,'3'!E21:E26),"/12")</f>
        <v>0/12</v>
      </c>
      <c r="H13" s="361" t="str">
        <f>CONCATENATE(COUNTA('11'!E11:E12,'11'!E21,'11'!E21:E39),"/21")</f>
        <v>1/21</v>
      </c>
    </row>
    <row r="14" spans="4:8" x14ac:dyDescent="0.25">
      <c r="D14" s="361"/>
      <c r="H14" s="361"/>
    </row>
    <row r="15" spans="4:8" x14ac:dyDescent="0.25">
      <c r="D15" s="361" t="str">
        <f>CONCATENATE(COUNTA('4'!E11:E19,'4'!E21,'4'!E23,'4'!E25:E27,'4'!E30:E31,'4'!E29,'4'!E33:E45),"/13")</f>
        <v>0/13</v>
      </c>
      <c r="H15" s="361" t="str">
        <f>CONCATENATE(COUNTA('12'!E11:E18),"/8")</f>
        <v>0/8</v>
      </c>
    </row>
    <row r="16" spans="4:8" x14ac:dyDescent="0.25">
      <c r="D16" s="361"/>
      <c r="H16" s="361"/>
    </row>
    <row r="17" spans="4:8" x14ac:dyDescent="0.25">
      <c r="D17" s="361" t="str">
        <f>CONCATENATE(COUNTA('5'!E12,'5'!E17:E24,'5'!E27:E36,'5'!E38,'5'!E43,'5'!E46:E49,'5'!E51,'5'!E55,'5'!E57),"/28")</f>
        <v>0/28</v>
      </c>
      <c r="H17" s="361" t="str">
        <f>CONCATENATE(COUNTA('13'!E11:E20),"/10")</f>
        <v>0/10</v>
      </c>
    </row>
    <row r="18" spans="4:8" x14ac:dyDescent="0.25">
      <c r="D18" s="361"/>
      <c r="H18" s="361"/>
    </row>
    <row r="19" spans="4:8" x14ac:dyDescent="0.25">
      <c r="D19" s="361" t="str">
        <f>CONCATENATE(COUNTA('6'!E11:E12,'6'!E14,'6'!E24:E31),"/11")</f>
        <v>0/11</v>
      </c>
      <c r="H19" s="361" t="str">
        <f>CONCATENATE(COUNTA('14'!E11:E17),"/7")</f>
        <v>0/7</v>
      </c>
    </row>
    <row r="20" spans="4:8" x14ac:dyDescent="0.25">
      <c r="D20" s="361"/>
      <c r="H20" s="361"/>
    </row>
    <row r="21" spans="4:8" x14ac:dyDescent="0.25">
      <c r="D21" s="361" t="str">
        <f>CONCATENATE(COUNTA('7'!E11:E15),"/5")</f>
        <v>0/5</v>
      </c>
      <c r="H21" s="361" t="str">
        <f>CONCATENATE(COUNTA('15'!E12:E16,'15'!E17,'15'!E21:E32),"/17")</f>
        <v>0/17</v>
      </c>
    </row>
    <row r="22" spans="4:8" x14ac:dyDescent="0.25">
      <c r="D22" s="361"/>
      <c r="H22" s="361"/>
    </row>
    <row r="23" spans="4:8" x14ac:dyDescent="0.25">
      <c r="D23" s="361" t="str">
        <f>CONCATENATE(COUNTA('8'!E11:E20,'8'!E23),"/11")</f>
        <v>0/11</v>
      </c>
      <c r="H23" s="361" t="str">
        <f>CONCATENATE(COUNTA('16'!E12),"/1")</f>
        <v>0/1</v>
      </c>
    </row>
    <row r="24" spans="4:8" x14ac:dyDescent="0.25">
      <c r="D24" s="361"/>
      <c r="H24" s="361"/>
    </row>
  </sheetData>
  <sheetProtection sheet="1" objects="1" scenarios="1"/>
  <mergeCells count="16">
    <mergeCell ref="D21:D22"/>
    <mergeCell ref="D23:D24"/>
    <mergeCell ref="H9:H10"/>
    <mergeCell ref="H11:H12"/>
    <mergeCell ref="H13:H14"/>
    <mergeCell ref="H15:H16"/>
    <mergeCell ref="H17:H18"/>
    <mergeCell ref="H19:H20"/>
    <mergeCell ref="H21:H22"/>
    <mergeCell ref="H23:H24"/>
    <mergeCell ref="D9:D10"/>
    <mergeCell ref="D11:D12"/>
    <mergeCell ref="D13:D14"/>
    <mergeCell ref="D15:D16"/>
    <mergeCell ref="D17:D18"/>
    <mergeCell ref="D19:D20"/>
  </mergeCells>
  <conditionalFormatting sqref="D9:D10">
    <cfRule type="containsText" dxfId="15" priority="16" operator="containsText" text="3/3">
      <formula>NOT(ISERROR(SEARCH("3/3",D9)))</formula>
    </cfRule>
  </conditionalFormatting>
  <conditionalFormatting sqref="D11:D12">
    <cfRule type="containsText" dxfId="14" priority="15" operator="containsText" text="8/8">
      <formula>NOT(ISERROR(SEARCH("8/8",D11)))</formula>
    </cfRule>
  </conditionalFormatting>
  <conditionalFormatting sqref="D13:D14">
    <cfRule type="containsText" dxfId="13" priority="14" operator="containsText" text="12/12">
      <formula>NOT(ISERROR(SEARCH("12/12",D13)))</formula>
    </cfRule>
  </conditionalFormatting>
  <conditionalFormatting sqref="D15:D16">
    <cfRule type="containsText" dxfId="12" priority="13" operator="containsText" text="13/13">
      <formula>NOT(ISERROR(SEARCH("13/13",D15)))</formula>
    </cfRule>
  </conditionalFormatting>
  <conditionalFormatting sqref="D17:D18">
    <cfRule type="containsText" dxfId="11" priority="12" operator="containsText" text="28/28">
      <formula>NOT(ISERROR(SEARCH("28/28",D17)))</formula>
    </cfRule>
  </conditionalFormatting>
  <conditionalFormatting sqref="D19:D20">
    <cfRule type="containsText" dxfId="10" priority="11" operator="containsText" text="11/11">
      <formula>NOT(ISERROR(SEARCH("11/11",D19)))</formula>
    </cfRule>
  </conditionalFormatting>
  <conditionalFormatting sqref="D21:D22">
    <cfRule type="containsText" dxfId="9" priority="10" operator="containsText" text="5/5">
      <formula>NOT(ISERROR(SEARCH("5/5",D21)))</formula>
    </cfRule>
  </conditionalFormatting>
  <conditionalFormatting sqref="D23:D24">
    <cfRule type="containsText" dxfId="8" priority="9" operator="containsText" text="11/11">
      <formula>NOT(ISERROR(SEARCH("11/11",D23)))</formula>
    </cfRule>
  </conditionalFormatting>
  <conditionalFormatting sqref="H9:H10">
    <cfRule type="containsText" dxfId="7" priority="8" operator="containsText" text="9/9">
      <formula>NOT(ISERROR(SEARCH("9/9",H9)))</formula>
    </cfRule>
  </conditionalFormatting>
  <conditionalFormatting sqref="H11:H12">
    <cfRule type="containsText" dxfId="6" priority="7" operator="containsText" text="7/7">
      <formula>NOT(ISERROR(SEARCH("7/7",H11)))</formula>
    </cfRule>
  </conditionalFormatting>
  <conditionalFormatting sqref="H13:H14">
    <cfRule type="containsText" dxfId="5" priority="6" operator="containsText" text="21/21">
      <formula>NOT(ISERROR(SEARCH("21/21",H13)))</formula>
    </cfRule>
  </conditionalFormatting>
  <conditionalFormatting sqref="H15:H16">
    <cfRule type="containsText" dxfId="4" priority="5" operator="containsText" text="8/8">
      <formula>NOT(ISERROR(SEARCH("8/8",H15)))</formula>
    </cfRule>
  </conditionalFormatting>
  <conditionalFormatting sqref="H17:H18">
    <cfRule type="containsText" dxfId="3" priority="4" operator="containsText" text="10/10">
      <formula>NOT(ISERROR(SEARCH("10/10",H17)))</formula>
    </cfRule>
  </conditionalFormatting>
  <conditionalFormatting sqref="H19:H20">
    <cfRule type="containsText" dxfId="2" priority="3" operator="containsText" text="7/7">
      <formula>NOT(ISERROR(SEARCH("7/7",H19)))</formula>
    </cfRule>
  </conditionalFormatting>
  <conditionalFormatting sqref="H21:H22">
    <cfRule type="containsText" dxfId="1" priority="2" operator="containsText" text="17/17">
      <formula>NOT(ISERROR(SEARCH("17/17",H21)))</formula>
    </cfRule>
  </conditionalFormatting>
  <conditionalFormatting sqref="H23:H24">
    <cfRule type="containsText" dxfId="0" priority="1" operator="containsText" text="1/1">
      <formula>NOT(ISERROR(SEARCH("1/1",H23)))</formula>
    </cfRule>
  </conditionalFormatting>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Z91"/>
  <sheetViews>
    <sheetView zoomScaleNormal="100" zoomScalePageLayoutView="60" workbookViewId="0">
      <pane ySplit="5" topLeftCell="A6" activePane="bottomLeft" state="frozen"/>
      <selection activeCell="E14" sqref="E14"/>
      <selection pane="bottomLeft" sqref="A1:XFD1048576"/>
    </sheetView>
  </sheetViews>
  <sheetFormatPr defaultColWidth="9.140625" defaultRowHeight="15.75" x14ac:dyDescent="0.25"/>
  <cols>
    <col min="1" max="1" width="99.42578125" style="3" customWidth="1"/>
    <col min="2" max="16384" width="9.140625" style="3"/>
  </cols>
  <sheetData>
    <row r="5" spans="1:26" ht="20.45" x14ac:dyDescent="0.6">
      <c r="A5" s="1" t="s">
        <v>80</v>
      </c>
      <c r="B5" s="2"/>
      <c r="C5" s="2"/>
      <c r="D5" s="2"/>
      <c r="E5" s="2"/>
      <c r="F5" s="2"/>
      <c r="G5" s="2"/>
      <c r="H5" s="2"/>
      <c r="I5" s="2"/>
      <c r="J5" s="2"/>
      <c r="K5" s="2"/>
      <c r="L5" s="2"/>
      <c r="M5" s="2"/>
      <c r="N5" s="2"/>
      <c r="O5" s="2"/>
      <c r="P5" s="2"/>
      <c r="Q5" s="2"/>
      <c r="R5" s="2"/>
      <c r="S5" s="2"/>
      <c r="T5" s="2"/>
      <c r="U5" s="2"/>
      <c r="V5" s="2"/>
      <c r="W5" s="2"/>
      <c r="X5" s="2"/>
      <c r="Y5" s="2"/>
      <c r="Z5" s="2"/>
    </row>
    <row r="6" spans="1:26" ht="15.6" x14ac:dyDescent="0.6">
      <c r="A6" s="4"/>
      <c r="B6" s="5"/>
      <c r="C6" s="2"/>
      <c r="D6" s="2"/>
      <c r="E6" s="2"/>
      <c r="F6" s="2"/>
      <c r="G6" s="2"/>
      <c r="H6" s="2"/>
      <c r="I6" s="2"/>
      <c r="J6" s="2"/>
      <c r="K6" s="2"/>
      <c r="L6" s="2"/>
      <c r="M6" s="2"/>
      <c r="N6" s="2"/>
      <c r="O6" s="2"/>
      <c r="P6" s="2"/>
      <c r="Q6" s="2"/>
      <c r="R6" s="2"/>
      <c r="S6" s="2"/>
      <c r="T6" s="2"/>
      <c r="U6" s="2"/>
      <c r="V6" s="2"/>
      <c r="W6" s="2"/>
      <c r="X6" s="2"/>
      <c r="Y6" s="2"/>
      <c r="Z6" s="2"/>
    </row>
    <row r="7" spans="1:26" ht="18.600000000000001" thickBot="1" x14ac:dyDescent="0.75">
      <c r="A7" s="6"/>
      <c r="B7" s="5"/>
      <c r="C7" s="2"/>
      <c r="D7" s="2"/>
      <c r="E7" s="2"/>
      <c r="F7" s="2"/>
      <c r="G7" s="2"/>
      <c r="H7" s="2"/>
      <c r="I7" s="2"/>
      <c r="J7" s="2"/>
      <c r="K7" s="2"/>
      <c r="L7" s="2"/>
      <c r="M7" s="2"/>
      <c r="N7" s="2"/>
      <c r="O7" s="2"/>
      <c r="P7" s="2"/>
      <c r="Q7" s="2"/>
      <c r="R7" s="2"/>
      <c r="S7" s="2"/>
      <c r="T7" s="2"/>
      <c r="U7" s="2"/>
      <c r="V7" s="2"/>
      <c r="W7" s="2"/>
      <c r="X7" s="2"/>
      <c r="Y7" s="2"/>
      <c r="Z7" s="2"/>
    </row>
    <row r="8" spans="1:26" ht="15.6" x14ac:dyDescent="0.6">
      <c r="A8" s="7" t="s">
        <v>78</v>
      </c>
      <c r="B8" s="5"/>
      <c r="C8" s="2"/>
      <c r="D8" s="2"/>
      <c r="E8" s="2"/>
      <c r="F8" s="2"/>
      <c r="G8" s="2"/>
      <c r="H8" s="2"/>
      <c r="I8" s="2"/>
      <c r="J8" s="2"/>
      <c r="K8" s="2"/>
      <c r="L8" s="2"/>
      <c r="M8" s="2"/>
      <c r="N8" s="2"/>
      <c r="O8" s="2"/>
      <c r="P8" s="2"/>
      <c r="Q8" s="2"/>
      <c r="R8" s="2"/>
      <c r="S8" s="2"/>
      <c r="T8" s="2"/>
      <c r="U8" s="2"/>
      <c r="V8" s="2"/>
      <c r="W8" s="2"/>
      <c r="X8" s="2"/>
      <c r="Y8" s="2"/>
      <c r="Z8" s="2"/>
    </row>
    <row r="9" spans="1:26" ht="62.45" x14ac:dyDescent="0.6">
      <c r="A9" s="8" t="s">
        <v>371</v>
      </c>
      <c r="B9" s="2"/>
      <c r="C9" s="2"/>
      <c r="D9" s="2"/>
      <c r="E9" s="2"/>
      <c r="F9" s="2"/>
      <c r="G9" s="2"/>
      <c r="H9" s="2"/>
      <c r="I9" s="2"/>
      <c r="J9" s="2"/>
      <c r="K9" s="2"/>
      <c r="L9" s="2"/>
      <c r="M9" s="2"/>
      <c r="N9" s="2"/>
      <c r="O9" s="2"/>
      <c r="P9" s="2"/>
      <c r="Q9" s="2"/>
      <c r="R9" s="2"/>
      <c r="S9" s="2"/>
      <c r="T9" s="2"/>
      <c r="U9" s="2"/>
      <c r="V9" s="2"/>
      <c r="W9" s="2"/>
      <c r="X9" s="2"/>
      <c r="Y9" s="2"/>
      <c r="Z9" s="2"/>
    </row>
    <row r="10" spans="1:26" ht="6.75" customHeight="1" x14ac:dyDescent="0.6">
      <c r="A10" s="8"/>
      <c r="B10" s="2"/>
      <c r="C10" s="2"/>
      <c r="D10" s="2"/>
      <c r="E10" s="2"/>
      <c r="F10" s="2"/>
      <c r="G10" s="2"/>
      <c r="H10" s="2"/>
      <c r="I10" s="2"/>
      <c r="J10" s="2"/>
      <c r="K10" s="2"/>
      <c r="L10" s="2"/>
      <c r="M10" s="2"/>
      <c r="N10" s="2"/>
      <c r="O10" s="2"/>
      <c r="P10" s="2"/>
      <c r="Q10" s="2"/>
      <c r="R10" s="2"/>
      <c r="S10" s="2"/>
      <c r="T10" s="2"/>
      <c r="U10" s="2"/>
      <c r="V10" s="2"/>
      <c r="W10" s="2"/>
      <c r="X10" s="2"/>
      <c r="Y10" s="2"/>
      <c r="Z10" s="2"/>
    </row>
    <row r="11" spans="1:26" ht="15.6" x14ac:dyDescent="0.6">
      <c r="A11" s="8" t="s">
        <v>79</v>
      </c>
      <c r="B11" s="2"/>
      <c r="C11" s="2"/>
      <c r="D11" s="2"/>
      <c r="E11" s="2"/>
      <c r="F11" s="2"/>
      <c r="G11" s="2"/>
      <c r="H11" s="2"/>
      <c r="I11" s="2"/>
      <c r="J11" s="2"/>
      <c r="K11" s="2"/>
      <c r="L11" s="2"/>
      <c r="M11" s="2"/>
      <c r="N11" s="2"/>
      <c r="O11" s="2"/>
      <c r="P11" s="2"/>
      <c r="Q11" s="2"/>
      <c r="R11" s="2"/>
      <c r="S11" s="2"/>
      <c r="T11" s="2"/>
      <c r="U11" s="2"/>
      <c r="V11" s="2"/>
      <c r="W11" s="2"/>
      <c r="X11" s="2"/>
      <c r="Y11" s="2"/>
      <c r="Z11" s="2"/>
    </row>
    <row r="12" spans="1:26" ht="15.6" x14ac:dyDescent="0.6">
      <c r="A12" s="8" t="s">
        <v>130</v>
      </c>
      <c r="B12" s="2"/>
      <c r="C12" s="2"/>
      <c r="D12" s="2"/>
      <c r="E12" s="2"/>
      <c r="F12" s="2"/>
      <c r="G12" s="2"/>
      <c r="H12" s="2"/>
      <c r="I12" s="2"/>
      <c r="J12" s="2"/>
      <c r="K12" s="2"/>
      <c r="L12" s="2"/>
      <c r="M12" s="2"/>
      <c r="N12" s="2"/>
      <c r="O12" s="2"/>
      <c r="P12" s="2"/>
      <c r="Q12" s="2"/>
      <c r="R12" s="2"/>
      <c r="S12" s="2"/>
      <c r="T12" s="2"/>
      <c r="U12" s="2"/>
      <c r="V12" s="2"/>
      <c r="W12" s="2"/>
      <c r="X12" s="2"/>
      <c r="Y12" s="2"/>
      <c r="Z12" s="2"/>
    </row>
    <row r="13" spans="1:26" ht="8.25" customHeight="1" x14ac:dyDescent="0.6">
      <c r="A13" s="8"/>
      <c r="B13" s="2"/>
      <c r="C13" s="2"/>
      <c r="D13" s="2"/>
      <c r="E13" s="2"/>
      <c r="F13" s="2"/>
      <c r="G13" s="2"/>
      <c r="H13" s="2"/>
      <c r="I13" s="2"/>
      <c r="J13" s="2"/>
      <c r="K13" s="2"/>
      <c r="L13" s="2"/>
      <c r="M13" s="2"/>
      <c r="N13" s="2"/>
      <c r="O13" s="2"/>
      <c r="P13" s="2"/>
      <c r="Q13" s="2"/>
      <c r="R13" s="2"/>
      <c r="S13" s="2"/>
      <c r="T13" s="2"/>
      <c r="U13" s="2"/>
      <c r="V13" s="2"/>
      <c r="W13" s="2"/>
      <c r="X13" s="2"/>
      <c r="Y13" s="2"/>
      <c r="Z13" s="2"/>
    </row>
    <row r="14" spans="1:26" ht="31.5" thickBot="1" x14ac:dyDescent="0.65">
      <c r="A14" s="9" t="s">
        <v>131</v>
      </c>
      <c r="B14" s="2"/>
      <c r="C14" s="2"/>
      <c r="D14" s="2"/>
      <c r="E14" s="2"/>
      <c r="F14" s="2"/>
      <c r="G14" s="2"/>
      <c r="H14" s="2"/>
      <c r="I14" s="2"/>
      <c r="J14" s="2"/>
      <c r="K14" s="2"/>
      <c r="L14" s="2"/>
      <c r="M14" s="2"/>
      <c r="N14" s="2"/>
      <c r="O14" s="2"/>
      <c r="P14" s="2"/>
      <c r="Q14" s="2"/>
      <c r="R14" s="2"/>
      <c r="S14" s="2"/>
      <c r="T14" s="2"/>
      <c r="U14" s="2"/>
      <c r="V14" s="2"/>
      <c r="W14" s="2"/>
      <c r="X14" s="2"/>
      <c r="Y14" s="2"/>
      <c r="Z14" s="2"/>
    </row>
    <row r="15" spans="1:26" ht="15.95" thickBot="1" x14ac:dyDescent="0.65">
      <c r="A15" s="8"/>
      <c r="B15" s="2"/>
      <c r="C15" s="2"/>
      <c r="D15" s="2"/>
      <c r="E15" s="2"/>
      <c r="F15" s="2"/>
      <c r="G15" s="2"/>
      <c r="H15" s="2"/>
      <c r="I15" s="2"/>
      <c r="J15" s="2"/>
      <c r="K15" s="2"/>
      <c r="L15" s="2"/>
      <c r="M15" s="2"/>
      <c r="N15" s="2"/>
      <c r="O15" s="2"/>
      <c r="P15" s="2"/>
      <c r="Q15" s="2"/>
      <c r="R15" s="2"/>
      <c r="S15" s="2"/>
      <c r="T15" s="2"/>
      <c r="U15" s="2"/>
      <c r="V15" s="2"/>
      <c r="W15" s="2"/>
      <c r="X15" s="2"/>
      <c r="Y15" s="2"/>
      <c r="Z15" s="2"/>
    </row>
    <row r="16" spans="1:26" ht="15.6" x14ac:dyDescent="0.6">
      <c r="A16" s="7" t="s">
        <v>372</v>
      </c>
      <c r="B16" s="2"/>
      <c r="C16" s="2"/>
      <c r="D16" s="2"/>
      <c r="E16" s="2"/>
      <c r="F16" s="2"/>
      <c r="G16" s="2"/>
      <c r="H16" s="2"/>
      <c r="I16" s="2"/>
      <c r="J16" s="2"/>
      <c r="K16" s="2"/>
      <c r="L16" s="2"/>
      <c r="M16" s="2"/>
      <c r="N16" s="2"/>
      <c r="O16" s="2"/>
      <c r="P16" s="2"/>
      <c r="Q16" s="2"/>
      <c r="R16" s="2"/>
      <c r="S16" s="2"/>
      <c r="T16" s="2"/>
      <c r="U16" s="2"/>
      <c r="V16" s="2"/>
      <c r="W16" s="2"/>
      <c r="X16" s="2"/>
      <c r="Y16" s="2"/>
      <c r="Z16" s="2"/>
    </row>
    <row r="17" spans="1:26" ht="148.9" customHeight="1" x14ac:dyDescent="0.6">
      <c r="A17" s="11" t="s">
        <v>374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95" thickBot="1" x14ac:dyDescent="0.65">
      <c r="A18" s="9"/>
      <c r="B18" s="2"/>
      <c r="C18" s="2"/>
      <c r="D18" s="2"/>
      <c r="E18" s="2"/>
      <c r="F18" s="2"/>
      <c r="G18" s="2"/>
      <c r="H18" s="2"/>
      <c r="I18" s="2"/>
      <c r="J18" s="2"/>
      <c r="K18" s="2"/>
      <c r="L18" s="2"/>
      <c r="M18" s="2"/>
      <c r="N18" s="2"/>
      <c r="O18" s="2"/>
      <c r="P18" s="2"/>
      <c r="Q18" s="2"/>
      <c r="R18" s="2"/>
      <c r="S18" s="2"/>
      <c r="T18" s="2"/>
      <c r="U18" s="2"/>
      <c r="V18" s="2"/>
      <c r="W18" s="2"/>
      <c r="X18" s="2"/>
      <c r="Y18" s="2"/>
      <c r="Z18" s="2"/>
    </row>
    <row r="19" spans="1:26" ht="15.6" x14ac:dyDescent="0.6">
      <c r="A19" s="10"/>
      <c r="B19" s="2"/>
      <c r="C19" s="2"/>
      <c r="D19" s="2"/>
      <c r="E19" s="2"/>
      <c r="F19" s="2"/>
      <c r="G19" s="2"/>
      <c r="H19" s="2"/>
      <c r="I19" s="2"/>
      <c r="J19" s="2"/>
      <c r="K19" s="2"/>
      <c r="L19" s="2"/>
      <c r="M19" s="2"/>
      <c r="N19" s="2"/>
      <c r="O19" s="2"/>
      <c r="P19" s="2"/>
      <c r="Q19" s="2"/>
      <c r="R19" s="2"/>
      <c r="S19" s="2"/>
      <c r="T19" s="2"/>
      <c r="U19" s="2"/>
      <c r="V19" s="2"/>
      <c r="W19" s="2"/>
      <c r="X19" s="2"/>
      <c r="Y19" s="2"/>
      <c r="Z19" s="2"/>
    </row>
    <row r="20" spans="1:26" ht="15.6" x14ac:dyDescent="0.6">
      <c r="A20" s="362"/>
      <c r="B20" s="362"/>
      <c r="C20" s="362"/>
      <c r="D20" s="362"/>
      <c r="E20" s="362"/>
      <c r="F20" s="362"/>
      <c r="G20" s="362"/>
      <c r="H20" s="362"/>
      <c r="I20" s="362"/>
      <c r="J20" s="2"/>
      <c r="K20" s="2"/>
      <c r="L20" s="2"/>
      <c r="M20" s="2"/>
      <c r="N20" s="2"/>
      <c r="O20" s="2"/>
      <c r="P20" s="2"/>
      <c r="Q20" s="2"/>
      <c r="R20" s="2"/>
      <c r="S20" s="2"/>
      <c r="T20" s="2"/>
      <c r="U20" s="2"/>
      <c r="V20" s="2"/>
      <c r="W20" s="2"/>
      <c r="X20" s="2"/>
      <c r="Y20" s="2"/>
      <c r="Z20" s="2"/>
    </row>
    <row r="21" spans="1:26" x14ac:dyDescent="0.25">
      <c r="A21" s="10"/>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5">
      <c r="A22" s="362"/>
      <c r="B22" s="362"/>
      <c r="C22" s="362"/>
      <c r="D22" s="362"/>
      <c r="E22" s="362"/>
      <c r="F22" s="362"/>
      <c r="G22" s="362"/>
      <c r="H22" s="362"/>
      <c r="I22" s="362"/>
      <c r="J22" s="2"/>
      <c r="K22" s="2"/>
      <c r="L22" s="2"/>
      <c r="M22" s="2"/>
      <c r="N22" s="2"/>
      <c r="O22" s="2"/>
      <c r="P22" s="2"/>
      <c r="Q22" s="2"/>
      <c r="R22" s="2"/>
      <c r="S22" s="2"/>
      <c r="T22" s="2"/>
      <c r="U22" s="2"/>
      <c r="V22" s="2"/>
      <c r="W22" s="2"/>
      <c r="X22" s="2"/>
      <c r="Y22" s="2"/>
      <c r="Z22" s="2"/>
    </row>
    <row r="23" spans="1:26" x14ac:dyDescent="0.25">
      <c r="A23" s="362"/>
      <c r="B23" s="362"/>
      <c r="C23" s="362"/>
      <c r="D23" s="362"/>
      <c r="E23" s="362"/>
      <c r="F23" s="362"/>
      <c r="G23" s="362"/>
      <c r="H23" s="362"/>
      <c r="I23" s="362"/>
      <c r="J23" s="2"/>
      <c r="K23" s="2"/>
      <c r="L23" s="2"/>
      <c r="M23" s="2"/>
      <c r="N23" s="2"/>
      <c r="O23" s="2"/>
      <c r="P23" s="2"/>
      <c r="Q23" s="2"/>
      <c r="R23" s="2"/>
      <c r="S23" s="2"/>
      <c r="T23" s="2"/>
      <c r="U23" s="2"/>
      <c r="V23" s="2"/>
      <c r="W23" s="2"/>
      <c r="X23" s="2"/>
      <c r="Y23" s="2"/>
      <c r="Z23" s="2"/>
    </row>
    <row r="24" spans="1:2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sheetData>
  <sheetProtection sheet="1" objects="1" scenarios="1" selectLockedCells="1" selectUnlockedCells="1"/>
  <mergeCells count="3">
    <mergeCell ref="A20:I20"/>
    <mergeCell ref="A22:I22"/>
    <mergeCell ref="A23:I23"/>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2"/>
  <sheetViews>
    <sheetView showGridLines="0" zoomScaleNormal="100" zoomScalePageLayoutView="110" workbookViewId="0">
      <pane xSplit="4" ySplit="8" topLeftCell="E9" activePane="bottomRight" state="frozen"/>
      <selection activeCell="E14" sqref="E14"/>
      <selection pane="topRight" activeCell="E14" sqref="E14"/>
      <selection pane="bottomLeft" activeCell="E14" sqref="E14"/>
      <selection pane="bottomRight" activeCell="E11" sqref="E11"/>
    </sheetView>
  </sheetViews>
  <sheetFormatPr defaultColWidth="8.7109375" defaultRowHeight="15" x14ac:dyDescent="0.25"/>
  <cols>
    <col min="1" max="1" width="5" customWidth="1"/>
    <col min="2" max="2" width="6.28515625" customWidth="1"/>
    <col min="3" max="3" width="53.85546875" customWidth="1"/>
    <col min="4" max="4" width="16.28515625" customWidth="1"/>
    <col min="5" max="5" width="54.7109375" customWidth="1"/>
    <col min="6" max="9" width="41.140625" customWidth="1"/>
  </cols>
  <sheetData>
    <row r="1" spans="1:10" s="118" customFormat="1" ht="18.399999999999999" x14ac:dyDescent="0.55000000000000004">
      <c r="A1" s="113"/>
      <c r="B1" s="114"/>
      <c r="C1" s="115"/>
      <c r="D1" s="116"/>
      <c r="E1" s="117"/>
      <c r="F1" s="142"/>
      <c r="G1" s="142"/>
      <c r="H1" s="142"/>
      <c r="I1" s="142"/>
      <c r="J1" s="142"/>
    </row>
    <row r="2" spans="1:10" s="118" customFormat="1" ht="14.45" x14ac:dyDescent="0.55000000000000004">
      <c r="A2" s="119"/>
      <c r="B2" s="114"/>
      <c r="C2" s="115"/>
      <c r="D2" s="116"/>
      <c r="E2" s="117"/>
      <c r="F2" s="142"/>
      <c r="G2" s="142"/>
      <c r="H2" s="142"/>
      <c r="I2" s="142"/>
      <c r="J2" s="142"/>
    </row>
    <row r="3" spans="1:10" s="118" customFormat="1" ht="14.45" x14ac:dyDescent="0.55000000000000004">
      <c r="A3" s="120"/>
      <c r="B3" s="114"/>
      <c r="C3" s="115"/>
      <c r="D3" s="116"/>
      <c r="E3" s="117"/>
      <c r="F3" s="142"/>
      <c r="G3" s="142"/>
      <c r="H3" s="142"/>
      <c r="I3" s="142"/>
      <c r="J3" s="142"/>
    </row>
    <row r="4" spans="1:10" s="118" customFormat="1" ht="14.45" x14ac:dyDescent="0.55000000000000004">
      <c r="A4" s="120"/>
      <c r="B4" s="114"/>
      <c r="C4" s="115"/>
      <c r="D4" s="116"/>
      <c r="E4" s="117"/>
      <c r="F4" s="142"/>
      <c r="G4" s="142"/>
      <c r="H4" s="142"/>
      <c r="I4" s="142"/>
      <c r="J4" s="142"/>
    </row>
    <row r="5" spans="1:10" s="118" customFormat="1" ht="14.45" x14ac:dyDescent="0.55000000000000004">
      <c r="A5" s="120"/>
      <c r="B5" s="114"/>
      <c r="C5" s="115"/>
      <c r="D5" s="116"/>
      <c r="E5" s="117"/>
      <c r="F5" s="142"/>
      <c r="G5" s="142"/>
      <c r="H5" s="142"/>
      <c r="I5" s="142"/>
      <c r="J5" s="142"/>
    </row>
    <row r="6" spans="1:10" s="118" customFormat="1" ht="14.45" x14ac:dyDescent="0.55000000000000004">
      <c r="A6" s="120"/>
      <c r="B6" s="114"/>
      <c r="C6" s="115"/>
      <c r="D6" s="116"/>
      <c r="E6" s="117"/>
      <c r="F6" s="142"/>
      <c r="G6" s="142"/>
      <c r="H6" s="142"/>
      <c r="I6" s="142"/>
      <c r="J6" s="142"/>
    </row>
    <row r="7" spans="1:10" s="118" customFormat="1" ht="14.45" x14ac:dyDescent="0.55000000000000004">
      <c r="A7" s="121"/>
      <c r="B7" s="114"/>
      <c r="C7" s="115"/>
      <c r="D7" s="116"/>
      <c r="E7" s="117"/>
      <c r="F7" s="142"/>
      <c r="G7" s="142"/>
      <c r="H7" s="142"/>
      <c r="I7" s="142"/>
      <c r="J7" s="142"/>
    </row>
    <row r="8" spans="1:10" s="123" customFormat="1" ht="56.1" customHeight="1" x14ac:dyDescent="0.55000000000000004">
      <c r="A8" s="363" t="s">
        <v>49</v>
      </c>
      <c r="B8" s="363"/>
      <c r="C8" s="122" t="s">
        <v>50</v>
      </c>
      <c r="D8" s="122" t="s">
        <v>48</v>
      </c>
      <c r="E8" s="122" t="s">
        <v>375</v>
      </c>
      <c r="F8" s="142"/>
      <c r="G8" s="142"/>
      <c r="H8" s="142"/>
      <c r="I8" s="142"/>
      <c r="J8" s="142"/>
    </row>
    <row r="9" spans="1:10" s="25" customFormat="1" ht="14.65" thickBot="1" x14ac:dyDescent="0.6">
      <c r="A9" s="24"/>
      <c r="B9" s="23"/>
      <c r="C9" s="16"/>
      <c r="D9" s="16"/>
      <c r="E9" s="16"/>
      <c r="F9"/>
      <c r="G9"/>
      <c r="H9"/>
      <c r="I9"/>
      <c r="J9"/>
    </row>
    <row r="10" spans="1:10" s="103" customFormat="1" ht="23.65" thickTop="1" thickBot="1" x14ac:dyDescent="0.9">
      <c r="A10" s="130">
        <v>1</v>
      </c>
      <c r="B10" s="131"/>
      <c r="C10" s="132" t="s">
        <v>0</v>
      </c>
      <c r="D10" s="133"/>
      <c r="E10" s="104"/>
      <c r="F10" s="105"/>
      <c r="G10" s="105"/>
      <c r="H10" s="105"/>
      <c r="I10" s="105"/>
      <c r="J10" s="105"/>
    </row>
    <row r="11" spans="1:10" s="25" customFormat="1" ht="25.15" customHeight="1" thickTop="1" thickBot="1" x14ac:dyDescent="0.3">
      <c r="A11" s="134"/>
      <c r="B11" s="135">
        <v>1.1000000000000001</v>
      </c>
      <c r="C11" s="136" t="s">
        <v>395</v>
      </c>
      <c r="D11" s="137" t="s">
        <v>1</v>
      </c>
      <c r="E11" s="129"/>
      <c r="F11"/>
      <c r="G11"/>
      <c r="H11"/>
      <c r="I11"/>
      <c r="J11"/>
    </row>
    <row r="12" spans="1:10" s="25" customFormat="1" ht="28.9" customHeight="1" thickTop="1" thickBot="1" x14ac:dyDescent="0.3">
      <c r="A12" s="138"/>
      <c r="B12" s="139">
        <v>1.2</v>
      </c>
      <c r="C12" s="140" t="s">
        <v>28</v>
      </c>
      <c r="D12" s="141" t="s">
        <v>1</v>
      </c>
      <c r="E12" s="129"/>
      <c r="F12"/>
      <c r="G12"/>
      <c r="H12"/>
      <c r="I12"/>
      <c r="J12"/>
    </row>
    <row r="13" spans="1:10" s="25" customFormat="1" ht="39" thickTop="1" thickBot="1" x14ac:dyDescent="0.3">
      <c r="A13" s="134"/>
      <c r="B13" s="135">
        <v>1.3</v>
      </c>
      <c r="C13" s="136" t="s">
        <v>74</v>
      </c>
      <c r="D13" s="137" t="s">
        <v>1</v>
      </c>
      <c r="E13" s="129"/>
      <c r="F13"/>
      <c r="G13"/>
      <c r="H13"/>
      <c r="I13"/>
      <c r="J13"/>
    </row>
    <row r="41" ht="29.45" customHeight="1" x14ac:dyDescent="0.25"/>
    <row r="42" ht="32.450000000000003" customHeight="1" x14ac:dyDescent="0.25"/>
    <row r="60" ht="30" customHeight="1" x14ac:dyDescent="0.25"/>
    <row r="96" ht="32.450000000000003" customHeight="1" x14ac:dyDescent="0.25"/>
    <row r="150" ht="31.15" customHeight="1" x14ac:dyDescent="0.25"/>
    <row r="159" ht="31.15" customHeight="1" x14ac:dyDescent="0.25"/>
    <row r="167" ht="31.15" customHeight="1" x14ac:dyDescent="0.25"/>
    <row r="214" ht="29.45" customHeight="1" x14ac:dyDescent="0.25"/>
    <row r="226" ht="33.6" customHeight="1" x14ac:dyDescent="0.25"/>
    <row r="228" ht="15.6" customHeight="1" x14ac:dyDescent="0.25"/>
    <row r="235" ht="29.45" customHeight="1" x14ac:dyDescent="0.25"/>
    <row r="238" ht="35.450000000000003" customHeight="1" x14ac:dyDescent="0.25"/>
    <row r="239" ht="59.45" customHeight="1" x14ac:dyDescent="0.25"/>
    <row r="240" ht="47.45" customHeight="1" x14ac:dyDescent="0.25"/>
    <row r="247" ht="29.45" customHeight="1" x14ac:dyDescent="0.25"/>
    <row r="250" ht="45.6" customHeight="1" x14ac:dyDescent="0.25"/>
    <row r="270" ht="43.9" customHeight="1" x14ac:dyDescent="0.25"/>
    <row r="276" ht="42.6" customHeight="1" x14ac:dyDescent="0.25"/>
    <row r="280" ht="31.15" customHeight="1" x14ac:dyDescent="0.25"/>
    <row r="284" ht="30.6" customHeight="1" x14ac:dyDescent="0.25"/>
    <row r="285" ht="60" customHeight="1" x14ac:dyDescent="0.25"/>
    <row r="296" ht="45" customHeight="1" x14ac:dyDescent="0.25"/>
    <row r="305" ht="42" customHeight="1" x14ac:dyDescent="0.25"/>
    <row r="392" ht="15.95" customHeight="1" x14ac:dyDescent="0.25"/>
  </sheetData>
  <sheetProtection password="CB03" sheet="1" objects="1" scenarios="1" insertRows="0" insertHyperlinks="0" selectLockedCells="1"/>
  <mergeCells count="1">
    <mergeCell ref="A8:B8"/>
  </mergeCells>
  <pageMargins left="0.5" right="0.5" top="0.5" bottom="0.5" header="0.3" footer="0.3"/>
  <pageSetup scale="62" fitToWidth="3" fitToHeight="100" pageOrder="overThenDown" orientation="landscape" verticalDpi="300" r:id="rId1"/>
  <headerFooter>
    <oddFooter>&amp;L&amp;A&amp;R&amp;P</oddFooter>
  </headerFooter>
  <rowBreaks count="2" manualBreakCount="2">
    <brk id="78" max="16383" man="1"/>
    <brk id="2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6"/>
  <sheetViews>
    <sheetView showGridLines="0" zoomScaleNormal="100" zoomScalePageLayoutView="110" workbookViewId="0">
      <pane xSplit="4" ySplit="8" topLeftCell="E9" activePane="bottomRight" state="frozen"/>
      <selection activeCell="E14" sqref="E14"/>
      <selection pane="topRight" activeCell="E14" sqref="E14"/>
      <selection pane="bottomLeft" activeCell="E14" sqref="E14"/>
      <selection pane="bottomRight" activeCell="E11" sqref="E11"/>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34.14062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364" t="s">
        <v>375</v>
      </c>
      <c r="F8" s="364"/>
      <c r="G8" s="122"/>
      <c r="H8" s="122"/>
      <c r="I8" s="122"/>
    </row>
    <row r="9" spans="1:9" s="123" customFormat="1" ht="14.65" thickBot="1" x14ac:dyDescent="0.6">
      <c r="A9" s="143"/>
      <c r="B9" s="144"/>
      <c r="C9" s="145"/>
      <c r="D9" s="145"/>
      <c r="E9" s="145"/>
      <c r="F9" s="146"/>
      <c r="G9" s="146"/>
      <c r="H9" s="146"/>
      <c r="I9" s="145"/>
    </row>
    <row r="10" spans="1:9" s="152" customFormat="1" ht="23.65" thickTop="1" thickBot="1" x14ac:dyDescent="0.6">
      <c r="A10" s="147">
        <v>2</v>
      </c>
      <c r="B10" s="148"/>
      <c r="C10" s="149" t="s">
        <v>185</v>
      </c>
      <c r="D10" s="150"/>
      <c r="E10" s="151"/>
      <c r="F10" s="151"/>
      <c r="G10" s="151"/>
      <c r="H10" s="151"/>
      <c r="I10" s="151"/>
    </row>
    <row r="11" spans="1:9" s="123" customFormat="1" ht="54.75" customHeight="1" thickTop="1" thickBot="1" x14ac:dyDescent="0.6">
      <c r="A11" s="153"/>
      <c r="B11" s="154">
        <v>2.1</v>
      </c>
      <c r="C11" s="155" t="s">
        <v>376</v>
      </c>
      <c r="D11" s="156" t="s">
        <v>19</v>
      </c>
      <c r="E11" s="194"/>
      <c r="F11" s="83"/>
      <c r="G11" s="83"/>
      <c r="H11" s="83"/>
      <c r="I11" s="157"/>
    </row>
    <row r="12" spans="1:9" s="123" customFormat="1" ht="53.1" customHeight="1" thickTop="1" thickBot="1" x14ac:dyDescent="0.6">
      <c r="A12" s="158"/>
      <c r="B12" s="159">
        <v>2.2000000000000002</v>
      </c>
      <c r="C12" s="160" t="s">
        <v>379</v>
      </c>
      <c r="D12" s="161" t="s">
        <v>1</v>
      </c>
      <c r="E12" s="195"/>
      <c r="F12" s="81"/>
      <c r="G12" s="81"/>
      <c r="H12" s="81"/>
      <c r="I12" s="162"/>
    </row>
    <row r="13" spans="1:9" s="123" customFormat="1" ht="53.1" customHeight="1" thickTop="1" thickBot="1" x14ac:dyDescent="0.6">
      <c r="A13" s="163"/>
      <c r="B13" s="164">
        <v>2.2999999999999998</v>
      </c>
      <c r="C13" s="165" t="s">
        <v>377</v>
      </c>
      <c r="D13" s="156" t="s">
        <v>2</v>
      </c>
      <c r="E13" s="195"/>
      <c r="F13" s="81"/>
      <c r="G13" s="81"/>
      <c r="H13" s="81"/>
      <c r="I13" s="162"/>
    </row>
    <row r="14" spans="1:9" s="123" customFormat="1" ht="53.1" customHeight="1" thickTop="1" thickBot="1" x14ac:dyDescent="0.6">
      <c r="A14" s="138"/>
      <c r="B14" s="139">
        <v>2.4</v>
      </c>
      <c r="C14" s="166" t="s">
        <v>378</v>
      </c>
      <c r="D14" s="161" t="s">
        <v>2</v>
      </c>
      <c r="E14" s="195"/>
      <c r="F14" s="81"/>
      <c r="G14" s="81"/>
      <c r="H14" s="81"/>
      <c r="I14" s="162"/>
    </row>
    <row r="15" spans="1:9" s="123" customFormat="1" ht="53.1" customHeight="1" thickTop="1" thickBot="1" x14ac:dyDescent="0.6">
      <c r="A15" s="134"/>
      <c r="B15" s="135">
        <v>2.5</v>
      </c>
      <c r="C15" s="167" t="s">
        <v>380</v>
      </c>
      <c r="D15" s="156" t="s">
        <v>141</v>
      </c>
      <c r="E15" s="196"/>
      <c r="F15" s="81"/>
      <c r="G15" s="81"/>
      <c r="H15" s="81"/>
      <c r="I15" s="162"/>
    </row>
    <row r="16" spans="1:9" s="123" customFormat="1" ht="53.1" customHeight="1" thickTop="1" thickBot="1" x14ac:dyDescent="0.6">
      <c r="A16" s="138"/>
      <c r="B16" s="139">
        <v>2.6</v>
      </c>
      <c r="C16" s="166" t="s">
        <v>142</v>
      </c>
      <c r="D16" s="161" t="s">
        <v>19</v>
      </c>
      <c r="E16" s="194"/>
      <c r="F16" s="83"/>
      <c r="G16" s="83"/>
      <c r="H16" s="83"/>
      <c r="I16" s="157"/>
    </row>
    <row r="17" spans="1:9" s="171" customFormat="1" ht="53.1" customHeight="1" thickTop="1" thickBot="1" x14ac:dyDescent="0.75">
      <c r="A17" s="168"/>
      <c r="B17" s="169">
        <v>2.7</v>
      </c>
      <c r="C17" s="170" t="s">
        <v>492</v>
      </c>
      <c r="D17" s="156" t="s">
        <v>4</v>
      </c>
      <c r="E17" s="197"/>
      <c r="F17" s="197"/>
      <c r="G17" s="197"/>
      <c r="H17" s="197"/>
      <c r="I17" s="197"/>
    </row>
    <row r="18" spans="1:9" s="123" customFormat="1" ht="20.25" thickTop="1" thickBot="1" x14ac:dyDescent="0.3">
      <c r="A18" s="172"/>
      <c r="B18" s="173"/>
      <c r="C18" s="174" t="s">
        <v>122</v>
      </c>
      <c r="D18" s="175" t="s">
        <v>19</v>
      </c>
      <c r="E18" s="198"/>
      <c r="F18" s="198"/>
      <c r="G18" s="198"/>
      <c r="H18" s="198"/>
      <c r="I18" s="198"/>
    </row>
    <row r="19" spans="1:9" s="123" customFormat="1" ht="39" thickTop="1" thickBot="1" x14ac:dyDescent="0.3">
      <c r="A19" s="172"/>
      <c r="B19" s="173"/>
      <c r="C19" s="174" t="s">
        <v>381</v>
      </c>
      <c r="D19" s="175" t="s">
        <v>1</v>
      </c>
      <c r="E19" s="195"/>
      <c r="F19" s="195"/>
      <c r="G19" s="195"/>
      <c r="H19" s="195"/>
      <c r="I19" s="195"/>
    </row>
    <row r="20" spans="1:9" s="123" customFormat="1" ht="20.25" thickTop="1" thickBot="1" x14ac:dyDescent="0.3">
      <c r="A20" s="172"/>
      <c r="B20" s="173"/>
      <c r="C20" s="174" t="s">
        <v>173</v>
      </c>
      <c r="D20" s="175" t="s">
        <v>1</v>
      </c>
      <c r="E20" s="195"/>
      <c r="F20" s="195"/>
      <c r="G20" s="195"/>
      <c r="H20" s="195"/>
      <c r="I20" s="195"/>
    </row>
    <row r="21" spans="1:9" s="123" customFormat="1" ht="20.25" thickTop="1" thickBot="1" x14ac:dyDescent="0.3">
      <c r="A21" s="172"/>
      <c r="B21" s="173"/>
      <c r="C21" s="174" t="s">
        <v>174</v>
      </c>
      <c r="D21" s="175" t="s">
        <v>1</v>
      </c>
      <c r="E21" s="195"/>
      <c r="F21" s="195"/>
      <c r="G21" s="195"/>
      <c r="H21" s="195"/>
      <c r="I21" s="195"/>
    </row>
    <row r="22" spans="1:9" s="123" customFormat="1" ht="20.25" thickTop="1" thickBot="1" x14ac:dyDescent="0.3">
      <c r="A22" s="176"/>
      <c r="B22" s="177"/>
      <c r="C22" s="178" t="s">
        <v>175</v>
      </c>
      <c r="D22" s="175" t="s">
        <v>1</v>
      </c>
      <c r="E22" s="195"/>
      <c r="F22" s="195"/>
      <c r="G22" s="195"/>
      <c r="H22" s="195"/>
      <c r="I22" s="195"/>
    </row>
    <row r="23" spans="1:9" s="123" customFormat="1" ht="44.1" customHeight="1" thickTop="1" thickBot="1" x14ac:dyDescent="0.3">
      <c r="A23" s="138"/>
      <c r="B23" s="139">
        <v>2.8</v>
      </c>
      <c r="C23" s="166" t="s">
        <v>382</v>
      </c>
      <c r="D23" s="179" t="s">
        <v>1</v>
      </c>
      <c r="E23" s="195"/>
      <c r="F23" s="81"/>
      <c r="G23" s="81"/>
      <c r="H23" s="81"/>
      <c r="I23" s="162"/>
    </row>
    <row r="24" spans="1:9" s="123" customFormat="1" x14ac:dyDescent="0.25">
      <c r="A24" s="180"/>
      <c r="B24" s="181"/>
      <c r="C24" s="182"/>
      <c r="D24" s="183"/>
      <c r="E24" s="184"/>
      <c r="F24" s="185"/>
      <c r="G24" s="185"/>
      <c r="H24" s="185"/>
      <c r="I24" s="185"/>
    </row>
    <row r="25" spans="1:9" s="142" customFormat="1" x14ac:dyDescent="0.25"/>
    <row r="26" spans="1:9" s="142" customFormat="1" x14ac:dyDescent="0.25"/>
    <row r="27" spans="1:9" s="142" customFormat="1" x14ac:dyDescent="0.25"/>
    <row r="28" spans="1:9" s="142" customFormat="1" x14ac:dyDescent="0.25"/>
    <row r="29" spans="1:9" s="142" customFormat="1" x14ac:dyDescent="0.25"/>
    <row r="30" spans="1:9" s="142" customFormat="1" x14ac:dyDescent="0.25"/>
    <row r="31" spans="1:9" s="142" customFormat="1" x14ac:dyDescent="0.25"/>
    <row r="32" spans="1:9" s="142" customFormat="1" x14ac:dyDescent="0.25"/>
    <row r="33" s="142" customFormat="1" x14ac:dyDescent="0.25"/>
    <row r="34" s="142" customFormat="1" x14ac:dyDescent="0.25"/>
    <row r="35" s="142" customFormat="1" x14ac:dyDescent="0.25"/>
    <row r="36" s="142" customFormat="1" ht="29.45" customHeight="1" x14ac:dyDescent="0.25"/>
    <row r="37" s="142" customFormat="1" ht="32.450000000000003" customHeight="1" x14ac:dyDescent="0.25"/>
    <row r="38" s="142" customFormat="1" x14ac:dyDescent="0.25"/>
    <row r="39" s="142" customFormat="1" x14ac:dyDescent="0.25"/>
    <row r="40" s="142" customFormat="1" x14ac:dyDescent="0.25"/>
    <row r="41" s="142" customFormat="1" x14ac:dyDescent="0.25"/>
    <row r="42" s="142" customFormat="1" x14ac:dyDescent="0.25"/>
    <row r="43" s="142" customFormat="1" x14ac:dyDescent="0.25"/>
    <row r="44" s="142" customForma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x14ac:dyDescent="0.25"/>
    <row r="53" s="142" customFormat="1" x14ac:dyDescent="0.25"/>
    <row r="54" s="142" customFormat="1" x14ac:dyDescent="0.25"/>
    <row r="55" s="142" customFormat="1" ht="30" customHeight="1" x14ac:dyDescent="0.25"/>
    <row r="56" s="142" customFormat="1" x14ac:dyDescent="0.25"/>
    <row r="57" s="142" customFormat="1" x14ac:dyDescent="0.25"/>
    <row r="58" s="142" customFormat="1" x14ac:dyDescent="0.25"/>
    <row r="59" s="142" customFormat="1" x14ac:dyDescent="0.25"/>
    <row r="60" s="142" customFormat="1" x14ac:dyDescent="0.25"/>
    <row r="61" s="142" customFormat="1" x14ac:dyDescent="0.25"/>
    <row r="62" s="142" customFormat="1" x14ac:dyDescent="0.25"/>
    <row r="63" s="142" customFormat="1" x14ac:dyDescent="0.25"/>
    <row r="64"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ht="32.450000000000003" customHeigh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x14ac:dyDescent="0.25"/>
    <row r="101" s="142" customFormat="1" x14ac:dyDescent="0.25"/>
    <row r="102" s="142" customForma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x14ac:dyDescent="0.25"/>
    <row r="123" s="142" customFormat="1" x14ac:dyDescent="0.25"/>
    <row r="124" s="142" customFormat="1" x14ac:dyDescent="0.25"/>
    <row r="125" s="142" customFormat="1" x14ac:dyDescent="0.25"/>
    <row r="126" s="142" customFormat="1" x14ac:dyDescent="0.25"/>
    <row r="127" s="142" customFormat="1" x14ac:dyDescent="0.25"/>
    <row r="128" s="142" customFormat="1" x14ac:dyDescent="0.25"/>
    <row r="129" s="142" customFormat="1" x14ac:dyDescent="0.25"/>
    <row r="130" s="142" customForma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x14ac:dyDescent="0.25"/>
    <row r="139" s="142" customFormat="1" x14ac:dyDescent="0.25"/>
    <row r="140" s="142" customFormat="1" x14ac:dyDescent="0.25"/>
    <row r="141" s="142" customFormat="1" x14ac:dyDescent="0.25"/>
    <row r="142" s="142" customFormat="1" x14ac:dyDescent="0.25"/>
    <row r="143" s="142" customFormat="1" x14ac:dyDescent="0.25"/>
    <row r="144" s="142" customFormat="1" x14ac:dyDescent="0.25"/>
    <row r="145" s="142" customFormat="1" ht="31.15" customHeight="1" x14ac:dyDescent="0.25"/>
    <row r="146" s="142" customFormat="1" x14ac:dyDescent="0.25"/>
    <row r="147" s="142" customFormat="1" x14ac:dyDescent="0.25"/>
    <row r="148" s="142" customFormat="1" x14ac:dyDescent="0.25"/>
    <row r="149" s="142" customFormat="1" x14ac:dyDescent="0.25"/>
    <row r="150" s="142" customFormat="1" x14ac:dyDescent="0.25"/>
    <row r="151" s="142" customFormat="1" x14ac:dyDescent="0.25"/>
    <row r="152" s="142" customFormat="1" x14ac:dyDescent="0.25"/>
    <row r="153" s="142" customFormat="1" x14ac:dyDescent="0.25"/>
    <row r="154" s="142" customFormat="1" ht="31.15" customHeight="1" x14ac:dyDescent="0.25"/>
    <row r="155" s="142" customFormat="1" x14ac:dyDescent="0.25"/>
    <row r="156" s="142" customFormat="1" x14ac:dyDescent="0.25"/>
    <row r="157" s="142" customFormat="1" x14ac:dyDescent="0.25"/>
    <row r="158" s="142" customFormat="1" x14ac:dyDescent="0.25"/>
    <row r="159" s="142" customFormat="1" x14ac:dyDescent="0.25"/>
    <row r="160" s="142" customFormat="1" x14ac:dyDescent="0.25"/>
    <row r="161" s="142" customFormat="1" x14ac:dyDescent="0.25"/>
    <row r="162" s="142" customFormat="1" ht="31.15" customHeigh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142" customFormat="1" x14ac:dyDescent="0.25"/>
    <row r="194" s="142" customFormat="1" x14ac:dyDescent="0.25"/>
    <row r="195" s="142" customFormat="1" x14ac:dyDescent="0.25"/>
    <row r="196" s="142" customFormat="1" x14ac:dyDescent="0.25"/>
    <row r="197" s="142" customFormat="1" x14ac:dyDescent="0.25"/>
    <row r="198" s="142" customFormat="1" x14ac:dyDescent="0.25"/>
    <row r="199" s="142" customFormat="1" x14ac:dyDescent="0.25"/>
    <row r="200" s="142" customFormat="1" x14ac:dyDescent="0.25"/>
    <row r="201" s="142" customFormat="1" x14ac:dyDescent="0.25"/>
    <row r="202" s="142" customFormat="1" x14ac:dyDescent="0.25"/>
    <row r="203" s="142" customFormat="1" x14ac:dyDescent="0.25"/>
    <row r="204" s="142" customFormat="1" x14ac:dyDescent="0.25"/>
    <row r="205" s="142" customFormat="1" x14ac:dyDescent="0.25"/>
    <row r="206" s="142" customFormat="1" x14ac:dyDescent="0.25"/>
    <row r="207" s="142" customFormat="1" x14ac:dyDescent="0.25"/>
    <row r="208" s="142" customFormat="1" x14ac:dyDescent="0.25"/>
    <row r="209" s="142" customFormat="1" ht="29.45" customHeight="1" x14ac:dyDescent="0.25"/>
    <row r="210" s="142" customFormat="1" x14ac:dyDescent="0.25"/>
    <row r="211" s="142" customFormat="1" x14ac:dyDescent="0.25"/>
    <row r="212" s="142" customFormat="1" x14ac:dyDescent="0.25"/>
    <row r="213" s="142" customFormat="1" x14ac:dyDescent="0.25"/>
    <row r="214" s="142" customFormat="1" x14ac:dyDescent="0.25"/>
    <row r="215" s="142" customFormat="1" x14ac:dyDescent="0.25"/>
    <row r="216" s="142" customFormat="1" x14ac:dyDescent="0.25"/>
    <row r="217" s="142" customFormat="1" x14ac:dyDescent="0.25"/>
    <row r="218" s="142" customFormat="1" x14ac:dyDescent="0.25"/>
    <row r="219" s="142" customFormat="1" x14ac:dyDescent="0.25"/>
    <row r="220" s="142" customFormat="1" x14ac:dyDescent="0.25"/>
    <row r="221" s="142" customFormat="1" ht="33.6" customHeight="1" x14ac:dyDescent="0.25"/>
    <row r="222" s="142" customFormat="1" x14ac:dyDescent="0.25"/>
    <row r="223" s="142" customFormat="1" ht="15.6" customHeight="1" x14ac:dyDescent="0.25"/>
    <row r="224" s="142" customFormat="1" x14ac:dyDescent="0.25"/>
    <row r="225" s="142" customFormat="1" x14ac:dyDescent="0.25"/>
    <row r="226" s="142" customFormat="1" x14ac:dyDescent="0.25"/>
    <row r="227" s="142" customFormat="1" x14ac:dyDescent="0.25"/>
    <row r="228" s="142" customFormat="1" x14ac:dyDescent="0.25"/>
    <row r="229" s="142" customFormat="1" x14ac:dyDescent="0.25"/>
    <row r="230" s="142" customFormat="1" ht="29.45" customHeight="1" x14ac:dyDescent="0.25"/>
    <row r="231" s="142" customFormat="1" x14ac:dyDescent="0.25"/>
    <row r="232" s="142" customFormat="1" x14ac:dyDescent="0.25"/>
    <row r="233" s="142" customFormat="1" ht="35.450000000000003" customHeight="1" x14ac:dyDescent="0.25"/>
    <row r="234" s="142" customFormat="1" ht="59.45" customHeight="1" x14ac:dyDescent="0.25"/>
    <row r="235" s="142" customFormat="1" ht="47.45" customHeight="1" x14ac:dyDescent="0.25"/>
    <row r="236" s="142" customFormat="1" x14ac:dyDescent="0.25"/>
    <row r="237" s="142" customFormat="1" x14ac:dyDescent="0.25"/>
    <row r="238" s="142" customFormat="1" x14ac:dyDescent="0.25"/>
    <row r="239" s="142" customFormat="1" x14ac:dyDescent="0.25"/>
    <row r="240" s="142" customFormat="1" x14ac:dyDescent="0.25"/>
    <row r="241" s="142" customFormat="1" x14ac:dyDescent="0.25"/>
    <row r="242" s="142" customFormat="1" ht="29.45" customHeight="1" x14ac:dyDescent="0.25"/>
    <row r="243" s="142" customFormat="1" x14ac:dyDescent="0.25"/>
    <row r="244" s="142" customFormat="1" x14ac:dyDescent="0.25"/>
    <row r="245" s="142" customFormat="1" ht="45.6" customHeight="1" x14ac:dyDescent="0.25"/>
    <row r="246" s="142" customFormat="1" x14ac:dyDescent="0.25"/>
    <row r="247" s="142" customFormat="1" x14ac:dyDescent="0.25"/>
    <row r="248" s="142" customFormat="1" x14ac:dyDescent="0.25"/>
    <row r="249" s="142" customFormat="1" x14ac:dyDescent="0.25"/>
    <row r="250" s="142" customFormat="1" x14ac:dyDescent="0.25"/>
    <row r="251" s="142" customFormat="1" x14ac:dyDescent="0.25"/>
    <row r="252" s="142" customFormat="1" x14ac:dyDescent="0.25"/>
    <row r="253" s="142" customFormat="1" x14ac:dyDescent="0.25"/>
    <row r="254" s="142" customFormat="1" x14ac:dyDescent="0.25"/>
    <row r="255" s="142" customFormat="1" x14ac:dyDescent="0.25"/>
    <row r="256" s="142" customFormat="1" x14ac:dyDescent="0.25"/>
    <row r="257" s="142" customFormat="1" x14ac:dyDescent="0.25"/>
    <row r="258" s="142" customFormat="1" x14ac:dyDescent="0.25"/>
    <row r="259" s="142" customFormat="1" x14ac:dyDescent="0.25"/>
    <row r="260" s="142" customFormat="1" x14ac:dyDescent="0.25"/>
    <row r="261" s="142" customFormat="1" x14ac:dyDescent="0.25"/>
    <row r="262" s="142" customFormat="1" x14ac:dyDescent="0.25"/>
    <row r="263" s="142" customFormat="1" x14ac:dyDescent="0.25"/>
    <row r="264" s="142" customFormat="1" x14ac:dyDescent="0.25"/>
    <row r="265" s="142" customFormat="1" ht="43.9" customHeight="1" x14ac:dyDescent="0.25"/>
    <row r="266" s="142" customFormat="1" x14ac:dyDescent="0.25"/>
    <row r="267" s="142" customFormat="1" x14ac:dyDescent="0.25"/>
    <row r="268" s="142" customFormat="1" x14ac:dyDescent="0.25"/>
    <row r="269" s="142" customFormat="1" x14ac:dyDescent="0.25"/>
    <row r="270" s="142" customFormat="1" x14ac:dyDescent="0.25"/>
    <row r="271" s="142" customFormat="1" ht="42.6" customHeight="1" x14ac:dyDescent="0.25"/>
    <row r="272" s="142" customFormat="1" x14ac:dyDescent="0.25"/>
    <row r="273" s="142" customFormat="1" x14ac:dyDescent="0.25"/>
    <row r="274" s="142" customFormat="1" x14ac:dyDescent="0.25"/>
    <row r="275" s="142" customFormat="1" ht="31.15" customHeight="1" x14ac:dyDescent="0.25"/>
    <row r="276" s="142" customFormat="1" x14ac:dyDescent="0.25"/>
    <row r="277" s="142" customFormat="1" x14ac:dyDescent="0.25"/>
    <row r="278" s="142" customFormat="1" x14ac:dyDescent="0.25"/>
    <row r="279" s="142" customFormat="1" ht="30.6" customHeight="1" x14ac:dyDescent="0.25"/>
    <row r="280" s="142" customFormat="1" ht="60" customHeight="1" x14ac:dyDescent="0.25"/>
    <row r="281" s="142" customFormat="1" x14ac:dyDescent="0.25"/>
    <row r="282" s="142" customFormat="1" x14ac:dyDescent="0.25"/>
    <row r="283" s="142" customFormat="1" x14ac:dyDescent="0.25"/>
    <row r="284" s="142" customFormat="1" x14ac:dyDescent="0.25"/>
    <row r="285" s="142" customFormat="1" x14ac:dyDescent="0.25"/>
    <row r="286" s="142" customFormat="1" x14ac:dyDescent="0.25"/>
    <row r="287" s="142" customFormat="1" x14ac:dyDescent="0.25"/>
    <row r="288" s="142" customFormat="1" x14ac:dyDescent="0.25"/>
    <row r="289" spans="1:9" s="142" customFormat="1" x14ac:dyDescent="0.25"/>
    <row r="290" spans="1:9" s="142" customFormat="1" x14ac:dyDescent="0.25"/>
    <row r="291" spans="1:9" s="142" customFormat="1" ht="45" customHeight="1" x14ac:dyDescent="0.25"/>
    <row r="292" spans="1:9" s="142" customFormat="1" x14ac:dyDescent="0.25"/>
    <row r="293" spans="1:9" s="142" customFormat="1" x14ac:dyDescent="0.25"/>
    <row r="294" spans="1:9" s="142" customFormat="1" x14ac:dyDescent="0.25"/>
    <row r="295" spans="1:9" s="142" customFormat="1" x14ac:dyDescent="0.25"/>
    <row r="296" spans="1:9" s="142" customFormat="1" x14ac:dyDescent="0.25"/>
    <row r="297" spans="1:9" s="142" customFormat="1" x14ac:dyDescent="0.25"/>
    <row r="298" spans="1:9" s="142" customFormat="1" x14ac:dyDescent="0.25"/>
    <row r="299" spans="1:9" s="142" customFormat="1" x14ac:dyDescent="0.25"/>
    <row r="300" spans="1:9" s="142" customFormat="1" ht="42" customHeight="1" x14ac:dyDescent="0.25"/>
    <row r="301" spans="1:9" s="142" customFormat="1" x14ac:dyDescent="0.25"/>
    <row r="302" spans="1:9" s="142" customFormat="1" x14ac:dyDescent="0.25"/>
    <row r="303" spans="1:9" s="142" customFormat="1" x14ac:dyDescent="0.25"/>
    <row r="304" spans="1:9" s="123" customFormat="1" x14ac:dyDescent="0.25">
      <c r="A304" s="180"/>
      <c r="B304" s="181"/>
      <c r="C304" s="186"/>
      <c r="D304" s="187"/>
      <c r="E304" s="184"/>
      <c r="F304" s="185"/>
      <c r="G304" s="185"/>
      <c r="H304" s="185"/>
      <c r="I304" s="185"/>
    </row>
    <row r="305" spans="1:9" s="123" customFormat="1" x14ac:dyDescent="0.25">
      <c r="A305" s="180"/>
      <c r="B305" s="181"/>
      <c r="C305" s="186"/>
      <c r="D305" s="187"/>
      <c r="E305" s="184"/>
      <c r="F305" s="185"/>
      <c r="G305" s="185"/>
      <c r="H305" s="185"/>
      <c r="I305" s="185"/>
    </row>
    <row r="306" spans="1:9" s="123" customFormat="1" x14ac:dyDescent="0.25">
      <c r="A306" s="180"/>
      <c r="B306" s="181"/>
      <c r="C306" s="186"/>
      <c r="D306" s="187"/>
      <c r="E306" s="184"/>
      <c r="F306" s="185"/>
      <c r="G306" s="185"/>
      <c r="H306" s="185"/>
      <c r="I306" s="185"/>
    </row>
    <row r="307" spans="1:9" s="123" customFormat="1" x14ac:dyDescent="0.25">
      <c r="A307" s="180"/>
      <c r="B307" s="181"/>
      <c r="C307" s="186"/>
      <c r="D307" s="187"/>
      <c r="E307" s="184"/>
      <c r="F307" s="185"/>
      <c r="G307" s="185"/>
      <c r="H307" s="185"/>
      <c r="I307" s="185"/>
    </row>
    <row r="308" spans="1:9" s="123" customFormat="1" x14ac:dyDescent="0.25">
      <c r="A308" s="180"/>
      <c r="B308" s="181"/>
      <c r="C308" s="186"/>
      <c r="D308" s="187"/>
      <c r="E308" s="184"/>
      <c r="F308" s="185"/>
      <c r="G308" s="185"/>
      <c r="H308" s="185"/>
      <c r="I308" s="185"/>
    </row>
    <row r="309" spans="1:9" s="123" customFormat="1" x14ac:dyDescent="0.25">
      <c r="A309" s="180"/>
      <c r="B309" s="181"/>
      <c r="C309" s="186"/>
      <c r="D309" s="187"/>
      <c r="E309" s="184"/>
      <c r="F309" s="185"/>
      <c r="G309" s="185"/>
      <c r="H309" s="185"/>
      <c r="I309" s="185"/>
    </row>
    <row r="310" spans="1:9" s="123" customFormat="1" x14ac:dyDescent="0.25">
      <c r="A310" s="180"/>
      <c r="B310" s="181"/>
      <c r="C310" s="186"/>
      <c r="D310" s="187"/>
      <c r="E310" s="184"/>
      <c r="F310" s="185"/>
      <c r="G310" s="185"/>
      <c r="H310" s="185"/>
      <c r="I310" s="185"/>
    </row>
    <row r="311" spans="1:9" s="123" customFormat="1" x14ac:dyDescent="0.25">
      <c r="A311" s="180"/>
      <c r="B311" s="181"/>
      <c r="C311" s="186"/>
      <c r="D311" s="187"/>
      <c r="E311" s="184"/>
      <c r="F311" s="185"/>
      <c r="G311" s="185"/>
      <c r="H311" s="185"/>
      <c r="I311" s="185"/>
    </row>
    <row r="312" spans="1:9" s="123" customFormat="1" x14ac:dyDescent="0.25">
      <c r="A312" s="180"/>
      <c r="B312" s="181"/>
      <c r="C312" s="186"/>
      <c r="D312" s="187"/>
      <c r="E312" s="184"/>
      <c r="F312" s="185"/>
      <c r="G312" s="185"/>
      <c r="H312" s="185"/>
      <c r="I312" s="185"/>
    </row>
    <row r="313" spans="1:9" s="123" customFormat="1" x14ac:dyDescent="0.25">
      <c r="A313" s="180"/>
      <c r="B313" s="181"/>
      <c r="C313" s="186"/>
      <c r="D313" s="187"/>
      <c r="E313" s="184"/>
      <c r="F313" s="185"/>
      <c r="G313" s="185"/>
      <c r="H313" s="185"/>
      <c r="I313" s="185"/>
    </row>
    <row r="314" spans="1:9" s="123" customFormat="1" x14ac:dyDescent="0.25">
      <c r="A314" s="180"/>
      <c r="B314" s="181"/>
      <c r="C314" s="186"/>
      <c r="D314" s="187"/>
      <c r="E314" s="184"/>
      <c r="F314" s="185"/>
      <c r="G314" s="185"/>
      <c r="H314" s="185"/>
      <c r="I314" s="185"/>
    </row>
    <row r="315" spans="1:9" s="123" customFormat="1" x14ac:dyDescent="0.25">
      <c r="A315" s="180"/>
      <c r="B315" s="181"/>
      <c r="C315" s="186"/>
      <c r="D315" s="187"/>
      <c r="E315" s="184"/>
      <c r="F315" s="185"/>
      <c r="G315" s="185"/>
      <c r="H315" s="185"/>
      <c r="I315" s="185"/>
    </row>
    <row r="316" spans="1:9" s="123" customFormat="1" x14ac:dyDescent="0.25">
      <c r="A316" s="180"/>
      <c r="B316" s="181"/>
      <c r="C316" s="186"/>
      <c r="D316" s="187"/>
      <c r="E316" s="184"/>
      <c r="F316" s="185"/>
      <c r="G316" s="185"/>
      <c r="H316" s="185"/>
      <c r="I316" s="185"/>
    </row>
    <row r="317" spans="1:9" s="123" customFormat="1" x14ac:dyDescent="0.25">
      <c r="A317" s="180"/>
      <c r="B317" s="181"/>
      <c r="C317" s="186"/>
      <c r="D317" s="187"/>
      <c r="E317" s="184"/>
      <c r="F317" s="185"/>
      <c r="G317" s="185"/>
      <c r="H317" s="185"/>
      <c r="I317" s="185"/>
    </row>
    <row r="318" spans="1:9" s="123" customFormat="1" x14ac:dyDescent="0.25">
      <c r="A318" s="180"/>
      <c r="B318" s="181"/>
      <c r="C318" s="186"/>
      <c r="D318" s="187"/>
      <c r="E318" s="184"/>
      <c r="F318" s="185"/>
      <c r="G318" s="185"/>
      <c r="H318" s="185"/>
      <c r="I318" s="185"/>
    </row>
    <row r="319" spans="1:9" s="123" customFormat="1" x14ac:dyDescent="0.25">
      <c r="A319" s="180"/>
      <c r="B319" s="181"/>
      <c r="C319" s="186"/>
      <c r="D319" s="187"/>
      <c r="E319" s="184"/>
      <c r="F319" s="185"/>
      <c r="G319" s="185"/>
      <c r="H319" s="185"/>
      <c r="I319" s="185"/>
    </row>
    <row r="320" spans="1:9" s="123" customFormat="1" x14ac:dyDescent="0.25">
      <c r="A320" s="180"/>
      <c r="B320" s="181"/>
      <c r="C320" s="186"/>
      <c r="D320" s="187"/>
      <c r="E320" s="184"/>
      <c r="F320" s="185"/>
      <c r="G320" s="185"/>
      <c r="H320" s="185"/>
      <c r="I320" s="185"/>
    </row>
    <row r="321" spans="1:9" s="123" customFormat="1" x14ac:dyDescent="0.25">
      <c r="A321" s="180"/>
      <c r="B321" s="181"/>
      <c r="C321" s="186"/>
      <c r="D321" s="187"/>
      <c r="E321" s="184"/>
      <c r="F321" s="185"/>
      <c r="G321" s="185"/>
      <c r="H321" s="185"/>
      <c r="I321" s="185"/>
    </row>
    <row r="322" spans="1:9" s="123" customFormat="1" x14ac:dyDescent="0.25">
      <c r="A322" s="180"/>
      <c r="B322" s="181"/>
      <c r="C322" s="186"/>
      <c r="D322" s="187"/>
      <c r="E322" s="184"/>
      <c r="F322" s="185"/>
      <c r="G322" s="185"/>
      <c r="H322" s="185"/>
      <c r="I322" s="185"/>
    </row>
    <row r="323" spans="1:9" s="123" customFormat="1" x14ac:dyDescent="0.25">
      <c r="A323" s="180"/>
      <c r="B323" s="181"/>
      <c r="C323" s="186"/>
      <c r="D323" s="187"/>
      <c r="E323" s="184"/>
      <c r="F323" s="185"/>
      <c r="G323" s="185"/>
      <c r="H323" s="185"/>
      <c r="I323" s="185"/>
    </row>
    <row r="324" spans="1:9" s="123" customFormat="1" x14ac:dyDescent="0.25">
      <c r="A324" s="180"/>
      <c r="B324" s="181"/>
      <c r="C324" s="186"/>
      <c r="D324" s="187"/>
      <c r="E324" s="184"/>
      <c r="F324" s="185"/>
      <c r="G324" s="185"/>
      <c r="H324" s="185"/>
      <c r="I324" s="185"/>
    </row>
    <row r="325" spans="1:9" s="123" customFormat="1" x14ac:dyDescent="0.25">
      <c r="A325" s="180"/>
      <c r="B325" s="181"/>
      <c r="C325" s="186"/>
      <c r="D325" s="187"/>
      <c r="E325" s="184"/>
      <c r="F325" s="185"/>
      <c r="G325" s="185"/>
      <c r="H325" s="185"/>
      <c r="I325" s="185"/>
    </row>
    <row r="326" spans="1:9" s="123" customFormat="1" x14ac:dyDescent="0.25">
      <c r="A326" s="180"/>
      <c r="B326" s="181"/>
      <c r="C326" s="186"/>
      <c r="D326" s="187"/>
      <c r="E326" s="184"/>
      <c r="F326" s="185"/>
      <c r="G326" s="185"/>
      <c r="H326" s="185"/>
      <c r="I326" s="185"/>
    </row>
    <row r="327" spans="1:9" s="123" customFormat="1" x14ac:dyDescent="0.25">
      <c r="A327" s="180"/>
      <c r="B327" s="181"/>
      <c r="C327" s="186"/>
      <c r="D327" s="187"/>
      <c r="E327" s="184"/>
      <c r="F327" s="185"/>
      <c r="G327" s="185"/>
      <c r="H327" s="185"/>
      <c r="I327" s="185"/>
    </row>
    <row r="328" spans="1:9" s="123" customFormat="1" x14ac:dyDescent="0.25">
      <c r="A328" s="180"/>
      <c r="B328" s="181"/>
      <c r="C328" s="186"/>
      <c r="D328" s="187"/>
      <c r="E328" s="184"/>
      <c r="F328" s="185"/>
      <c r="G328" s="185"/>
      <c r="H328" s="185"/>
      <c r="I328" s="185"/>
    </row>
    <row r="329" spans="1:9" s="123" customFormat="1" x14ac:dyDescent="0.25">
      <c r="A329" s="180"/>
      <c r="B329" s="181"/>
      <c r="C329" s="186"/>
      <c r="D329" s="187"/>
      <c r="E329" s="184"/>
      <c r="F329" s="185"/>
      <c r="G329" s="185"/>
      <c r="H329" s="185"/>
      <c r="I329" s="185"/>
    </row>
    <row r="330" spans="1:9" s="123" customFormat="1" x14ac:dyDescent="0.25">
      <c r="A330" s="180"/>
      <c r="B330" s="181"/>
      <c r="C330" s="186"/>
      <c r="D330" s="187"/>
      <c r="E330" s="184"/>
      <c r="F330" s="185"/>
      <c r="G330" s="185"/>
      <c r="H330" s="185"/>
      <c r="I330" s="185"/>
    </row>
    <row r="331" spans="1:9" s="123" customFormat="1" x14ac:dyDescent="0.25">
      <c r="A331" s="180"/>
      <c r="B331" s="181"/>
      <c r="C331" s="186"/>
      <c r="D331" s="187"/>
      <c r="E331" s="184"/>
      <c r="F331" s="185"/>
      <c r="G331" s="185"/>
      <c r="H331" s="185"/>
      <c r="I331" s="185"/>
    </row>
    <row r="332" spans="1:9" s="123" customFormat="1" x14ac:dyDescent="0.25">
      <c r="A332" s="180"/>
      <c r="B332" s="181"/>
      <c r="C332" s="186"/>
      <c r="D332" s="187"/>
      <c r="E332" s="184"/>
      <c r="F332" s="185"/>
      <c r="G332" s="185"/>
      <c r="H332" s="185"/>
      <c r="I332" s="185"/>
    </row>
    <row r="333" spans="1:9" s="123" customFormat="1" x14ac:dyDescent="0.25">
      <c r="A333" s="180"/>
      <c r="B333" s="181"/>
      <c r="C333" s="186"/>
      <c r="D333" s="187"/>
      <c r="E333" s="184"/>
      <c r="F333" s="185"/>
      <c r="G333" s="185"/>
      <c r="H333" s="185"/>
      <c r="I333" s="185"/>
    </row>
    <row r="334" spans="1:9" s="123" customFormat="1" x14ac:dyDescent="0.25">
      <c r="A334" s="180"/>
      <c r="B334" s="181"/>
      <c r="C334" s="186"/>
      <c r="D334" s="187"/>
      <c r="E334" s="184"/>
      <c r="F334" s="185"/>
      <c r="G334" s="185"/>
      <c r="H334" s="185"/>
      <c r="I334" s="185"/>
    </row>
    <row r="335" spans="1:9" s="123" customFormat="1" x14ac:dyDescent="0.25">
      <c r="A335" s="180"/>
      <c r="B335" s="181"/>
      <c r="C335" s="186"/>
      <c r="D335" s="187"/>
      <c r="E335" s="184"/>
      <c r="F335" s="185"/>
      <c r="G335" s="185"/>
      <c r="H335" s="185"/>
      <c r="I335" s="185"/>
    </row>
    <row r="336" spans="1:9" s="123" customFormat="1" x14ac:dyDescent="0.25">
      <c r="A336" s="180"/>
      <c r="B336" s="181"/>
      <c r="C336" s="186"/>
      <c r="D336" s="187"/>
      <c r="E336" s="184"/>
      <c r="F336" s="185"/>
      <c r="G336" s="185"/>
      <c r="H336" s="185"/>
      <c r="I336" s="185"/>
    </row>
    <row r="337" spans="1:9" s="123" customFormat="1" x14ac:dyDescent="0.25">
      <c r="A337" s="180"/>
      <c r="B337" s="181"/>
      <c r="C337" s="186"/>
      <c r="D337" s="187"/>
      <c r="E337" s="184"/>
      <c r="F337" s="185"/>
      <c r="G337" s="185"/>
      <c r="H337" s="185"/>
      <c r="I337" s="185"/>
    </row>
    <row r="338" spans="1:9" s="123" customFormat="1" x14ac:dyDescent="0.25">
      <c r="A338" s="180"/>
      <c r="B338" s="181"/>
      <c r="C338" s="186"/>
      <c r="D338" s="187"/>
      <c r="E338" s="184"/>
      <c r="F338" s="185"/>
      <c r="G338" s="185"/>
      <c r="H338" s="185"/>
      <c r="I338" s="185"/>
    </row>
    <row r="339" spans="1:9" s="123" customFormat="1" x14ac:dyDescent="0.25">
      <c r="A339" s="180"/>
      <c r="B339" s="181"/>
      <c r="C339" s="186"/>
      <c r="D339" s="187"/>
      <c r="E339" s="184"/>
      <c r="F339" s="185"/>
      <c r="G339" s="185"/>
      <c r="H339" s="185"/>
      <c r="I339" s="185"/>
    </row>
    <row r="340" spans="1:9" s="123" customFormat="1" x14ac:dyDescent="0.25">
      <c r="A340" s="180"/>
      <c r="B340" s="181"/>
      <c r="C340" s="186"/>
      <c r="D340" s="187"/>
      <c r="E340" s="184"/>
      <c r="F340" s="185"/>
      <c r="G340" s="185"/>
      <c r="H340" s="185"/>
      <c r="I340" s="185"/>
    </row>
    <row r="341" spans="1:9" s="123" customFormat="1" x14ac:dyDescent="0.25">
      <c r="A341" s="180"/>
      <c r="B341" s="181"/>
      <c r="C341" s="186"/>
      <c r="D341" s="187"/>
      <c r="E341" s="184"/>
      <c r="F341" s="185"/>
      <c r="G341" s="185"/>
      <c r="H341" s="185"/>
      <c r="I341" s="185"/>
    </row>
    <row r="342" spans="1:9" s="123" customFormat="1" x14ac:dyDescent="0.25">
      <c r="A342" s="180"/>
      <c r="B342" s="181"/>
      <c r="C342" s="186"/>
      <c r="D342" s="187"/>
      <c r="E342" s="184"/>
      <c r="F342" s="185"/>
      <c r="G342" s="185"/>
      <c r="H342" s="185"/>
      <c r="I342" s="185"/>
    </row>
    <row r="343" spans="1:9" s="123" customFormat="1" x14ac:dyDescent="0.25">
      <c r="A343" s="180"/>
      <c r="B343" s="181"/>
      <c r="C343" s="186"/>
      <c r="D343" s="187"/>
      <c r="E343" s="184"/>
      <c r="F343" s="185"/>
      <c r="G343" s="185"/>
      <c r="H343" s="185"/>
      <c r="I343" s="185"/>
    </row>
    <row r="344" spans="1:9" s="123" customFormat="1" x14ac:dyDescent="0.25">
      <c r="A344" s="180"/>
      <c r="B344" s="181"/>
      <c r="C344" s="186"/>
      <c r="D344" s="187"/>
      <c r="E344" s="184"/>
      <c r="F344" s="185"/>
      <c r="G344" s="185"/>
      <c r="H344" s="185"/>
      <c r="I344" s="185"/>
    </row>
    <row r="345" spans="1:9" s="123" customFormat="1" x14ac:dyDescent="0.25">
      <c r="A345" s="180"/>
      <c r="B345" s="181"/>
      <c r="C345" s="186"/>
      <c r="D345" s="187"/>
      <c r="E345" s="184"/>
      <c r="F345" s="185"/>
      <c r="G345" s="185"/>
      <c r="H345" s="185"/>
      <c r="I345" s="185"/>
    </row>
    <row r="346" spans="1:9" s="123" customFormat="1" x14ac:dyDescent="0.25">
      <c r="A346" s="180"/>
      <c r="B346" s="181"/>
      <c r="C346" s="186"/>
      <c r="D346" s="187"/>
      <c r="E346" s="184"/>
      <c r="F346" s="185"/>
      <c r="G346" s="185"/>
      <c r="H346" s="185"/>
      <c r="I346" s="185"/>
    </row>
    <row r="347" spans="1:9" s="123" customFormat="1" x14ac:dyDescent="0.25">
      <c r="A347" s="180"/>
      <c r="B347" s="181"/>
      <c r="C347" s="186"/>
      <c r="D347" s="187"/>
      <c r="E347" s="184"/>
      <c r="F347" s="185"/>
      <c r="G347" s="185"/>
      <c r="H347" s="185"/>
      <c r="I347" s="185"/>
    </row>
    <row r="348" spans="1:9" s="123" customFormat="1" x14ac:dyDescent="0.25">
      <c r="A348" s="180"/>
      <c r="B348" s="181"/>
      <c r="C348" s="186"/>
      <c r="D348" s="187"/>
      <c r="E348" s="184"/>
      <c r="F348" s="185"/>
      <c r="G348" s="185"/>
      <c r="H348" s="185"/>
      <c r="I348" s="185"/>
    </row>
    <row r="349" spans="1:9" s="123" customFormat="1" x14ac:dyDescent="0.25">
      <c r="A349" s="180"/>
      <c r="B349" s="181"/>
      <c r="C349" s="186"/>
      <c r="D349" s="187"/>
      <c r="E349" s="184"/>
      <c r="F349" s="185"/>
      <c r="G349" s="185"/>
      <c r="H349" s="185"/>
      <c r="I349" s="185"/>
    </row>
    <row r="350" spans="1:9" s="123" customFormat="1" x14ac:dyDescent="0.25">
      <c r="A350" s="180"/>
      <c r="B350" s="181"/>
      <c r="C350" s="186"/>
      <c r="D350" s="187"/>
      <c r="E350" s="184"/>
      <c r="F350" s="185"/>
      <c r="G350" s="185"/>
      <c r="H350" s="185"/>
      <c r="I350" s="185"/>
    </row>
    <row r="351" spans="1:9" s="123" customFormat="1" x14ac:dyDescent="0.25">
      <c r="A351" s="180"/>
      <c r="B351" s="181"/>
      <c r="C351" s="186"/>
      <c r="D351" s="187"/>
      <c r="E351" s="184"/>
      <c r="F351" s="185"/>
      <c r="G351" s="185"/>
      <c r="H351" s="185"/>
      <c r="I351" s="185"/>
    </row>
    <row r="352" spans="1:9" s="123" customFormat="1" x14ac:dyDescent="0.25">
      <c r="A352" s="180"/>
      <c r="B352" s="181"/>
      <c r="C352" s="186"/>
      <c r="D352" s="187"/>
      <c r="E352" s="184"/>
      <c r="F352" s="185"/>
      <c r="G352" s="185"/>
      <c r="H352" s="185"/>
      <c r="I352" s="185"/>
    </row>
    <row r="353" spans="1:9" s="123" customFormat="1" x14ac:dyDescent="0.25">
      <c r="A353" s="180"/>
      <c r="B353" s="181"/>
      <c r="C353" s="186"/>
      <c r="D353" s="187"/>
      <c r="E353" s="184"/>
      <c r="F353" s="185"/>
      <c r="G353" s="185"/>
      <c r="H353" s="185"/>
      <c r="I353" s="185"/>
    </row>
    <row r="354" spans="1:9" s="123" customFormat="1" x14ac:dyDescent="0.25">
      <c r="A354" s="180"/>
      <c r="B354" s="181"/>
      <c r="C354" s="186"/>
      <c r="D354" s="187"/>
      <c r="E354" s="184"/>
      <c r="F354" s="185"/>
      <c r="G354" s="185"/>
      <c r="H354" s="185"/>
      <c r="I354" s="185"/>
    </row>
    <row r="355" spans="1:9" s="123" customFormat="1" x14ac:dyDescent="0.25">
      <c r="A355" s="180"/>
      <c r="B355" s="181"/>
      <c r="C355" s="186"/>
      <c r="D355" s="187"/>
      <c r="E355" s="184"/>
      <c r="F355" s="185"/>
      <c r="G355" s="185"/>
      <c r="H355" s="185"/>
      <c r="I355" s="185"/>
    </row>
    <row r="356" spans="1:9" s="123" customFormat="1" x14ac:dyDescent="0.25">
      <c r="A356" s="180"/>
      <c r="B356" s="181"/>
      <c r="C356" s="186"/>
      <c r="D356" s="187"/>
      <c r="E356" s="184"/>
      <c r="F356" s="185"/>
      <c r="G356" s="185"/>
      <c r="H356" s="185"/>
      <c r="I356" s="185"/>
    </row>
    <row r="357" spans="1:9" s="123" customFormat="1" x14ac:dyDescent="0.25">
      <c r="A357" s="180"/>
      <c r="B357" s="181"/>
      <c r="C357" s="186"/>
      <c r="D357" s="187"/>
      <c r="E357" s="184"/>
      <c r="F357" s="185"/>
      <c r="G357" s="185"/>
      <c r="H357" s="185"/>
      <c r="I357" s="185"/>
    </row>
    <row r="358" spans="1:9" s="123" customFormat="1" x14ac:dyDescent="0.25">
      <c r="A358" s="180"/>
      <c r="B358" s="181"/>
      <c r="C358" s="186"/>
      <c r="D358" s="187"/>
      <c r="E358" s="184"/>
      <c r="F358" s="185"/>
      <c r="G358" s="185"/>
      <c r="H358" s="185"/>
      <c r="I358" s="185"/>
    </row>
    <row r="359" spans="1:9" s="123" customFormat="1" x14ac:dyDescent="0.25">
      <c r="A359" s="180"/>
      <c r="B359" s="181"/>
      <c r="C359" s="186"/>
      <c r="D359" s="187"/>
      <c r="E359" s="184"/>
      <c r="F359" s="185"/>
      <c r="G359" s="185"/>
      <c r="H359" s="185"/>
      <c r="I359" s="185"/>
    </row>
    <row r="360" spans="1:9" s="123" customFormat="1" x14ac:dyDescent="0.25">
      <c r="A360" s="180"/>
      <c r="B360" s="181"/>
      <c r="C360" s="186"/>
      <c r="D360" s="187"/>
      <c r="E360" s="184"/>
      <c r="F360" s="185"/>
      <c r="G360" s="185"/>
      <c r="H360" s="185"/>
      <c r="I360" s="185"/>
    </row>
    <row r="361" spans="1:9" s="123" customFormat="1" x14ac:dyDescent="0.25">
      <c r="A361" s="180"/>
      <c r="B361" s="181"/>
      <c r="C361" s="186"/>
      <c r="D361" s="187"/>
      <c r="E361" s="184"/>
      <c r="F361" s="185"/>
      <c r="G361" s="185"/>
      <c r="H361" s="185"/>
      <c r="I361" s="185"/>
    </row>
    <row r="362" spans="1:9" s="123" customFormat="1" x14ac:dyDescent="0.25">
      <c r="A362" s="180"/>
      <c r="B362" s="181"/>
      <c r="C362" s="186"/>
      <c r="D362" s="187"/>
      <c r="E362" s="184"/>
      <c r="F362" s="185"/>
      <c r="G362" s="185"/>
      <c r="H362" s="185"/>
      <c r="I362" s="185"/>
    </row>
    <row r="363" spans="1:9" s="123" customFormat="1" x14ac:dyDescent="0.25">
      <c r="A363" s="180"/>
      <c r="B363" s="181"/>
      <c r="C363" s="186"/>
      <c r="D363" s="187"/>
      <c r="E363" s="184"/>
      <c r="F363" s="185"/>
      <c r="G363" s="185"/>
      <c r="H363" s="185"/>
      <c r="I363" s="185"/>
    </row>
    <row r="364" spans="1:9" s="123" customFormat="1" x14ac:dyDescent="0.25">
      <c r="A364" s="180"/>
      <c r="B364" s="181"/>
      <c r="C364" s="186"/>
      <c r="D364" s="187"/>
      <c r="E364" s="184"/>
      <c r="F364" s="185"/>
      <c r="G364" s="185"/>
      <c r="H364" s="185"/>
      <c r="I364" s="185"/>
    </row>
    <row r="365" spans="1:9" s="123" customFormat="1" x14ac:dyDescent="0.25">
      <c r="A365" s="180"/>
      <c r="B365" s="181"/>
      <c r="C365" s="186"/>
      <c r="D365" s="187"/>
      <c r="E365" s="184"/>
      <c r="F365" s="185"/>
      <c r="G365" s="185"/>
      <c r="H365" s="185"/>
      <c r="I365" s="185"/>
    </row>
    <row r="366" spans="1:9" s="123" customFormat="1" x14ac:dyDescent="0.25">
      <c r="A366" s="180"/>
      <c r="B366" s="181"/>
      <c r="C366" s="186"/>
      <c r="D366" s="187"/>
      <c r="E366" s="184"/>
      <c r="F366" s="185"/>
      <c r="G366" s="185"/>
      <c r="H366" s="185"/>
      <c r="I366" s="185"/>
    </row>
    <row r="367" spans="1:9" s="123" customFormat="1" x14ac:dyDescent="0.25">
      <c r="A367" s="180"/>
      <c r="B367" s="181"/>
      <c r="C367" s="186"/>
      <c r="D367" s="187"/>
      <c r="E367" s="184"/>
      <c r="F367" s="185"/>
      <c r="G367" s="185"/>
      <c r="H367" s="185"/>
      <c r="I367" s="185"/>
    </row>
    <row r="368" spans="1:9" s="123" customFormat="1" x14ac:dyDescent="0.25">
      <c r="A368" s="180"/>
      <c r="B368" s="181"/>
      <c r="C368" s="186"/>
      <c r="D368" s="187"/>
      <c r="E368" s="184"/>
      <c r="F368" s="185"/>
      <c r="G368" s="185"/>
      <c r="H368" s="185"/>
      <c r="I368" s="185"/>
    </row>
    <row r="369" spans="1:9" s="123" customFormat="1" x14ac:dyDescent="0.25">
      <c r="A369" s="180"/>
      <c r="B369" s="181"/>
      <c r="C369" s="186"/>
      <c r="D369" s="187"/>
      <c r="E369" s="184"/>
      <c r="F369" s="185"/>
      <c r="G369" s="185"/>
      <c r="H369" s="185"/>
      <c r="I369" s="185"/>
    </row>
    <row r="370" spans="1:9" s="123" customFormat="1" x14ac:dyDescent="0.25">
      <c r="A370" s="180"/>
      <c r="B370" s="181"/>
      <c r="C370" s="186"/>
      <c r="D370" s="187"/>
      <c r="E370" s="184"/>
      <c r="F370" s="185"/>
      <c r="G370" s="185"/>
      <c r="H370" s="185"/>
      <c r="I370" s="185"/>
    </row>
    <row r="371" spans="1:9" s="123" customFormat="1" x14ac:dyDescent="0.25">
      <c r="A371" s="180"/>
      <c r="B371" s="181"/>
      <c r="C371" s="186"/>
      <c r="D371" s="187"/>
      <c r="E371" s="184"/>
      <c r="F371" s="185"/>
      <c r="G371" s="185"/>
      <c r="H371" s="185"/>
      <c r="I371" s="185"/>
    </row>
    <row r="372" spans="1:9" s="123" customFormat="1" x14ac:dyDescent="0.25">
      <c r="A372" s="180"/>
      <c r="B372" s="181"/>
      <c r="C372" s="186"/>
      <c r="D372" s="187"/>
      <c r="E372" s="184"/>
      <c r="F372" s="185"/>
      <c r="G372" s="185"/>
      <c r="H372" s="185"/>
      <c r="I372" s="185"/>
    </row>
    <row r="373" spans="1:9" s="123" customFormat="1" x14ac:dyDescent="0.25">
      <c r="A373" s="180"/>
      <c r="B373" s="181"/>
      <c r="C373" s="186"/>
      <c r="D373" s="187"/>
      <c r="E373" s="184"/>
      <c r="F373" s="185"/>
      <c r="G373" s="185"/>
      <c r="H373" s="185"/>
      <c r="I373" s="185"/>
    </row>
    <row r="374" spans="1:9" s="123" customFormat="1" x14ac:dyDescent="0.25">
      <c r="A374" s="180"/>
      <c r="B374" s="181"/>
      <c r="C374" s="186"/>
      <c r="D374" s="187"/>
      <c r="E374" s="184"/>
      <c r="F374" s="185"/>
      <c r="G374" s="185"/>
      <c r="H374" s="185"/>
      <c r="I374" s="185"/>
    </row>
    <row r="375" spans="1:9" s="123" customFormat="1" x14ac:dyDescent="0.25">
      <c r="A375" s="180"/>
      <c r="B375" s="181"/>
      <c r="C375" s="186"/>
      <c r="D375" s="187"/>
      <c r="E375" s="184"/>
      <c r="F375" s="185"/>
      <c r="G375" s="185"/>
      <c r="H375" s="185"/>
      <c r="I375" s="185"/>
    </row>
    <row r="376" spans="1:9" s="123" customFormat="1" x14ac:dyDescent="0.25">
      <c r="A376" s="180"/>
      <c r="B376" s="181"/>
      <c r="C376" s="186"/>
      <c r="D376" s="187"/>
      <c r="E376" s="184"/>
      <c r="F376" s="185"/>
      <c r="G376" s="185"/>
      <c r="H376" s="185"/>
      <c r="I376" s="185"/>
    </row>
    <row r="377" spans="1:9" s="123" customFormat="1" x14ac:dyDescent="0.25">
      <c r="A377" s="180"/>
      <c r="B377" s="181"/>
      <c r="C377" s="186"/>
      <c r="D377" s="187"/>
      <c r="E377" s="184"/>
      <c r="F377" s="184"/>
      <c r="G377" s="184"/>
      <c r="H377" s="184"/>
      <c r="I377" s="184"/>
    </row>
    <row r="378" spans="1:9" s="123" customFormat="1" x14ac:dyDescent="0.25">
      <c r="A378" s="180"/>
      <c r="B378" s="181"/>
      <c r="C378" s="186"/>
      <c r="D378" s="187"/>
      <c r="E378" s="184"/>
      <c r="F378" s="184"/>
      <c r="G378" s="184"/>
      <c r="H378" s="184"/>
      <c r="I378" s="184"/>
    </row>
    <row r="379" spans="1:9" s="123" customFormat="1" x14ac:dyDescent="0.25">
      <c r="A379" s="180"/>
      <c r="B379" s="181"/>
      <c r="C379" s="186"/>
      <c r="D379" s="187"/>
      <c r="E379" s="184"/>
      <c r="F379" s="184"/>
      <c r="G379" s="184"/>
      <c r="H379" s="184"/>
      <c r="I379" s="184"/>
    </row>
    <row r="380" spans="1:9" s="123" customFormat="1" x14ac:dyDescent="0.25">
      <c r="A380" s="180"/>
      <c r="B380" s="181"/>
      <c r="C380" s="186"/>
      <c r="D380" s="187"/>
      <c r="E380" s="184"/>
      <c r="F380" s="184"/>
      <c r="G380" s="184"/>
      <c r="H380" s="184"/>
      <c r="I380" s="184"/>
    </row>
    <row r="381" spans="1:9" s="123" customFormat="1" x14ac:dyDescent="0.25">
      <c r="A381" s="180"/>
      <c r="B381" s="181"/>
      <c r="C381" s="186"/>
      <c r="D381" s="187"/>
      <c r="E381" s="184"/>
      <c r="F381" s="184"/>
      <c r="G381" s="184"/>
      <c r="H381" s="184"/>
      <c r="I381" s="184"/>
    </row>
    <row r="382" spans="1:9" s="123" customFormat="1" x14ac:dyDescent="0.25">
      <c r="A382" s="180"/>
      <c r="B382" s="181"/>
      <c r="C382" s="186"/>
      <c r="D382" s="187"/>
      <c r="E382" s="184"/>
      <c r="F382" s="184"/>
      <c r="G382" s="184"/>
      <c r="H382" s="184"/>
      <c r="I382" s="184"/>
    </row>
    <row r="383" spans="1:9" s="123" customFormat="1" x14ac:dyDescent="0.25">
      <c r="A383" s="180"/>
      <c r="B383" s="181"/>
      <c r="C383" s="186"/>
      <c r="D383" s="187"/>
      <c r="E383" s="184"/>
      <c r="F383" s="184"/>
      <c r="G383" s="184"/>
      <c r="H383" s="184"/>
      <c r="I383" s="184"/>
    </row>
    <row r="384" spans="1:9" s="123" customFormat="1" x14ac:dyDescent="0.25">
      <c r="A384" s="180"/>
      <c r="B384" s="181"/>
      <c r="C384" s="186"/>
      <c r="D384" s="187"/>
      <c r="E384" s="184"/>
      <c r="F384" s="184"/>
      <c r="G384" s="184"/>
      <c r="H384" s="184"/>
      <c r="I384" s="184"/>
    </row>
    <row r="385" spans="1:9" s="123" customFormat="1" x14ac:dyDescent="0.25">
      <c r="A385" s="180"/>
      <c r="B385" s="181"/>
      <c r="C385" s="186"/>
      <c r="D385" s="187"/>
      <c r="E385" s="184"/>
      <c r="F385" s="184"/>
      <c r="G385" s="184"/>
      <c r="H385" s="184"/>
      <c r="I385" s="184"/>
    </row>
    <row r="386" spans="1:9" s="193" customFormat="1" x14ac:dyDescent="0.25">
      <c r="A386" s="188"/>
      <c r="B386" s="189"/>
      <c r="C386" s="190"/>
      <c r="D386" s="191"/>
      <c r="E386" s="192"/>
      <c r="F386" s="192"/>
      <c r="G386" s="192"/>
      <c r="H386" s="192"/>
      <c r="I386" s="192"/>
    </row>
  </sheetData>
  <sheetProtection password="CB03" sheet="1" objects="1" scenarios="1" insertColumns="0" insertRows="0"/>
  <mergeCells count="2">
    <mergeCell ref="A8:B8"/>
    <mergeCell ref="E8:F8"/>
  </mergeCells>
  <pageMargins left="0.5" right="0.5" top="0.5" bottom="0.5" header="0.3" footer="0.3"/>
  <pageSetup scale="62" fitToWidth="3" fitToHeight="100" pageOrder="overThenDown" orientation="landscape" verticalDpi="300" r:id="rId1"/>
  <headerFooter>
    <oddFooter>&amp;L&amp;A&amp;R&amp;P</oddFooter>
  </headerFooter>
  <rowBreaks count="2" manualBreakCount="2">
    <brk id="73" max="16383" man="1"/>
    <brk id="19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umber of cultivars" prompt="Choose from drop down choices">
          <x14:formula1>
            <xm:f>Sheet2!$A$5:$A$9</xm:f>
          </x14:formula1>
          <xm:sqref>E15:I15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1"/>
  <sheetViews>
    <sheetView showGridLines="0" zoomScaleNormal="100" zoomScalePageLayoutView="110" workbookViewId="0">
      <pane xSplit="4" ySplit="8" topLeftCell="E9" activePane="bottomRight" state="frozen"/>
      <selection activeCell="E16" sqref="E16"/>
      <selection pane="topRight" activeCell="E16" sqref="E16"/>
      <selection pane="bottomLeft" activeCell="E16" sqref="E16"/>
      <selection pane="bottomRight" activeCell="E11" sqref="E11"/>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71.85546875" style="117" customWidth="1"/>
    <col min="6" max="9" width="41.140625" style="117" customWidth="1"/>
    <col min="10" max="16384" width="8.7109375" style="118"/>
  </cols>
  <sheetData>
    <row r="1" spans="1:10" ht="18.399999999999999" x14ac:dyDescent="0.55000000000000004">
      <c r="A1" s="113"/>
    </row>
    <row r="2" spans="1:10" ht="14.45" x14ac:dyDescent="0.55000000000000004">
      <c r="A2" s="119"/>
    </row>
    <row r="3" spans="1:10" ht="14.45" x14ac:dyDescent="0.55000000000000004">
      <c r="A3" s="120"/>
    </row>
    <row r="4" spans="1:10" ht="14.45" x14ac:dyDescent="0.55000000000000004">
      <c r="A4" s="120"/>
    </row>
    <row r="5" spans="1:10" ht="14.45" x14ac:dyDescent="0.55000000000000004">
      <c r="A5" s="120"/>
    </row>
    <row r="6" spans="1:10" ht="14.45" x14ac:dyDescent="0.55000000000000004">
      <c r="A6" s="120"/>
    </row>
    <row r="8" spans="1:10" s="123" customFormat="1" ht="56.1" customHeight="1" x14ac:dyDescent="0.55000000000000004">
      <c r="A8" s="363" t="s">
        <v>49</v>
      </c>
      <c r="B8" s="363"/>
      <c r="C8" s="122" t="s">
        <v>50</v>
      </c>
      <c r="D8" s="122" t="s">
        <v>48</v>
      </c>
      <c r="E8" s="122" t="s">
        <v>375</v>
      </c>
      <c r="F8" s="142"/>
      <c r="G8" s="142"/>
      <c r="H8" s="142"/>
      <c r="I8" s="142"/>
      <c r="J8" s="142"/>
    </row>
    <row r="9" spans="1:10" s="123" customFormat="1" ht="14.65" thickBot="1" x14ac:dyDescent="0.6">
      <c r="A9" s="143"/>
      <c r="B9" s="144"/>
      <c r="C9" s="145"/>
      <c r="D9" s="145"/>
      <c r="E9" s="145"/>
      <c r="F9" s="145"/>
      <c r="G9" s="145"/>
      <c r="H9" s="145"/>
      <c r="I9" s="145"/>
    </row>
    <row r="10" spans="1:10" s="123" customFormat="1" ht="23.65" thickTop="1" thickBot="1" x14ac:dyDescent="0.6">
      <c r="A10" s="147">
        <v>3</v>
      </c>
      <c r="B10" s="203"/>
      <c r="C10" s="149" t="s">
        <v>106</v>
      </c>
      <c r="D10" s="204"/>
      <c r="E10" s="162"/>
      <c r="F10" s="162"/>
      <c r="G10" s="162"/>
      <c r="H10" s="162"/>
      <c r="I10" s="162"/>
    </row>
    <row r="11" spans="1:10" s="123" customFormat="1" ht="23.45" customHeight="1" thickTop="1" thickBot="1" x14ac:dyDescent="0.6">
      <c r="A11" s="205"/>
      <c r="B11" s="154">
        <v>3.1</v>
      </c>
      <c r="C11" s="206" t="s">
        <v>383</v>
      </c>
      <c r="D11" s="110" t="s">
        <v>2</v>
      </c>
      <c r="E11" s="199"/>
      <c r="F11" s="162"/>
      <c r="G11" s="162"/>
      <c r="H11" s="162"/>
      <c r="I11" s="162"/>
    </row>
    <row r="12" spans="1:10" s="123" customFormat="1" ht="23.45" customHeight="1" thickTop="1" thickBot="1" x14ac:dyDescent="0.6">
      <c r="A12" s="208"/>
      <c r="B12" s="159">
        <v>3.2</v>
      </c>
      <c r="C12" s="209" t="s">
        <v>107</v>
      </c>
      <c r="D12" s="109" t="s">
        <v>141</v>
      </c>
      <c r="E12" s="199"/>
      <c r="F12" s="162"/>
      <c r="G12" s="162"/>
      <c r="H12" s="162"/>
      <c r="I12" s="162"/>
    </row>
    <row r="13" spans="1:10" s="123" customFormat="1" ht="23.45" customHeight="1" thickTop="1" thickBot="1" x14ac:dyDescent="0.6">
      <c r="A13" s="205"/>
      <c r="B13" s="154">
        <v>3.3</v>
      </c>
      <c r="C13" s="206" t="s">
        <v>503</v>
      </c>
      <c r="D13" s="110" t="s">
        <v>1</v>
      </c>
      <c r="E13" s="199"/>
      <c r="F13" s="162"/>
      <c r="G13" s="162"/>
      <c r="H13" s="162"/>
      <c r="I13" s="162"/>
    </row>
    <row r="14" spans="1:10" s="123" customFormat="1" ht="59.45" customHeight="1" thickTop="1" thickBot="1" x14ac:dyDescent="0.6">
      <c r="A14" s="208"/>
      <c r="B14" s="159">
        <v>3.4</v>
      </c>
      <c r="C14" s="209" t="s">
        <v>386</v>
      </c>
      <c r="D14" s="109" t="s">
        <v>505</v>
      </c>
      <c r="E14" s="199"/>
      <c r="F14" s="162"/>
      <c r="G14" s="162"/>
      <c r="H14" s="162"/>
      <c r="I14" s="162"/>
    </row>
    <row r="15" spans="1:10" s="123" customFormat="1" ht="42.95" customHeight="1" thickTop="1" thickBot="1" x14ac:dyDescent="0.6">
      <c r="A15" s="205"/>
      <c r="B15" s="154">
        <v>3.5</v>
      </c>
      <c r="C15" s="206" t="s">
        <v>387</v>
      </c>
      <c r="D15" s="110" t="s">
        <v>19</v>
      </c>
      <c r="E15" s="200"/>
      <c r="F15" s="157"/>
      <c r="G15" s="157"/>
      <c r="H15" s="157"/>
      <c r="I15" s="157"/>
    </row>
    <row r="16" spans="1:10" s="211" customFormat="1" ht="37.15" thickTop="1" thickBot="1" x14ac:dyDescent="0.6">
      <c r="A16" s="208"/>
      <c r="B16" s="159">
        <v>3.6</v>
      </c>
      <c r="C16" s="209" t="s">
        <v>388</v>
      </c>
      <c r="D16" s="109"/>
      <c r="E16" s="201"/>
      <c r="F16" s="210"/>
      <c r="G16" s="210"/>
      <c r="H16" s="210"/>
      <c r="I16" s="210"/>
    </row>
    <row r="17" spans="1:9" s="211" customFormat="1" ht="22.9" customHeight="1" thickTop="1" thickBot="1" x14ac:dyDescent="0.6">
      <c r="A17" s="208"/>
      <c r="B17" s="212"/>
      <c r="C17" s="213" t="s">
        <v>105</v>
      </c>
      <c r="D17" s="109" t="s">
        <v>19</v>
      </c>
      <c r="E17" s="202"/>
      <c r="F17" s="214"/>
      <c r="G17" s="214"/>
      <c r="H17" s="214"/>
      <c r="I17" s="214"/>
    </row>
    <row r="18" spans="1:9" s="211" customFormat="1" ht="22.9" customHeight="1" thickTop="1" thickBot="1" x14ac:dyDescent="0.6">
      <c r="A18" s="208"/>
      <c r="B18" s="212"/>
      <c r="C18" s="215" t="s">
        <v>396</v>
      </c>
      <c r="D18" s="109" t="s">
        <v>19</v>
      </c>
      <c r="E18" s="202"/>
      <c r="F18" s="214"/>
      <c r="G18" s="214"/>
      <c r="H18" s="214"/>
      <c r="I18" s="214"/>
    </row>
    <row r="19" spans="1:9" s="211" customFormat="1" ht="22.9" customHeight="1" thickTop="1" thickBot="1" x14ac:dyDescent="0.6">
      <c r="A19" s="208"/>
      <c r="B19" s="212"/>
      <c r="C19" s="215" t="s">
        <v>397</v>
      </c>
      <c r="D19" s="109" t="s">
        <v>19</v>
      </c>
      <c r="E19" s="202"/>
      <c r="F19" s="214"/>
      <c r="G19" s="214"/>
      <c r="H19" s="214"/>
      <c r="I19" s="214"/>
    </row>
    <row r="20" spans="1:9" s="211" customFormat="1" ht="18.95" thickTop="1" thickBot="1" x14ac:dyDescent="0.6">
      <c r="A20" s="208"/>
      <c r="B20" s="212"/>
      <c r="C20" s="215" t="s">
        <v>389</v>
      </c>
      <c r="D20" s="109"/>
      <c r="E20" s="216" t="str">
        <f>IF(SUM(E17:E19)=1,"Your answer totals 100% as requested","Your answer does not total 100% as requested.  Please revise.")</f>
        <v>Your answer does not total 100% as requested.  Please revise.</v>
      </c>
      <c r="F20" s="89"/>
      <c r="G20" s="89"/>
      <c r="H20" s="89"/>
      <c r="I20" s="89"/>
    </row>
    <row r="21" spans="1:9" s="211" customFormat="1" ht="40.5" customHeight="1" thickTop="1" thickBot="1" x14ac:dyDescent="0.6">
      <c r="A21" s="205"/>
      <c r="B21" s="217">
        <v>3.7</v>
      </c>
      <c r="C21" s="206" t="s">
        <v>390</v>
      </c>
      <c r="D21" s="110" t="s">
        <v>19</v>
      </c>
      <c r="E21" s="202"/>
      <c r="F21" s="214"/>
      <c r="G21" s="214"/>
      <c r="H21" s="214"/>
      <c r="I21" s="214"/>
    </row>
    <row r="22" spans="1:9" s="211" customFormat="1" ht="40.5" customHeight="1" thickTop="1" thickBot="1" x14ac:dyDescent="0.6">
      <c r="A22" s="208"/>
      <c r="B22" s="218">
        <v>3.8</v>
      </c>
      <c r="C22" s="209" t="s">
        <v>391</v>
      </c>
      <c r="D22" s="109" t="s">
        <v>19</v>
      </c>
      <c r="E22" s="202"/>
      <c r="F22" s="214"/>
      <c r="G22" s="214"/>
      <c r="H22" s="214"/>
      <c r="I22" s="214"/>
    </row>
    <row r="23" spans="1:9" s="211" customFormat="1" ht="24.95" customHeight="1" thickTop="1" thickBot="1" x14ac:dyDescent="0.3">
      <c r="A23" s="205"/>
      <c r="B23" s="217">
        <v>3.9</v>
      </c>
      <c r="C23" s="206" t="s">
        <v>123</v>
      </c>
      <c r="D23" s="110" t="s">
        <v>1</v>
      </c>
      <c r="E23" s="201"/>
      <c r="F23" s="210"/>
      <c r="G23" s="210"/>
      <c r="H23" s="210"/>
      <c r="I23" s="210"/>
    </row>
    <row r="24" spans="1:9" s="123" customFormat="1" ht="41.45" customHeight="1" thickTop="1" thickBot="1" x14ac:dyDescent="0.3">
      <c r="A24" s="208"/>
      <c r="B24" s="212" t="s">
        <v>100</v>
      </c>
      <c r="C24" s="209" t="s">
        <v>504</v>
      </c>
      <c r="D24" s="109" t="s">
        <v>19</v>
      </c>
      <c r="E24" s="202"/>
      <c r="F24" s="214"/>
      <c r="G24" s="214"/>
      <c r="H24" s="214"/>
      <c r="I24" s="214"/>
    </row>
    <row r="25" spans="1:9" s="123" customFormat="1" ht="41.45" customHeight="1" thickTop="1" thickBot="1" x14ac:dyDescent="0.3">
      <c r="A25" s="205"/>
      <c r="B25" s="217">
        <v>3.11</v>
      </c>
      <c r="C25" s="206" t="s">
        <v>392</v>
      </c>
      <c r="D25" s="107" t="s">
        <v>141</v>
      </c>
      <c r="E25" s="199"/>
      <c r="F25" s="185"/>
      <c r="G25" s="185"/>
      <c r="H25" s="185"/>
      <c r="I25" s="185"/>
    </row>
    <row r="26" spans="1:9" s="123" customFormat="1" ht="41.45" customHeight="1" thickTop="1" thickBot="1" x14ac:dyDescent="0.3">
      <c r="A26" s="208"/>
      <c r="B26" s="218">
        <v>3.12</v>
      </c>
      <c r="C26" s="209" t="s">
        <v>393</v>
      </c>
      <c r="D26" s="108" t="s">
        <v>1</v>
      </c>
      <c r="E26" s="199"/>
      <c r="F26" s="162"/>
      <c r="G26" s="162"/>
      <c r="H26" s="162"/>
      <c r="I26" s="162"/>
    </row>
    <row r="27" spans="1:9" s="123" customFormat="1" ht="15.75" thickTop="1" x14ac:dyDescent="0.25">
      <c r="A27" s="180"/>
      <c r="B27" s="181"/>
      <c r="C27" s="186"/>
      <c r="D27" s="187"/>
      <c r="E27" s="184"/>
      <c r="F27" s="185"/>
      <c r="G27" s="185"/>
      <c r="H27" s="185"/>
      <c r="I27" s="185"/>
    </row>
    <row r="28" spans="1:9" s="123" customFormat="1" x14ac:dyDescent="0.25">
      <c r="A28" s="180"/>
      <c r="B28" s="181"/>
      <c r="C28" s="186"/>
      <c r="D28" s="187"/>
      <c r="E28" s="184"/>
      <c r="F28" s="185"/>
      <c r="G28" s="185"/>
      <c r="H28" s="185"/>
      <c r="I28" s="185"/>
    </row>
    <row r="29" spans="1:9" s="142" customFormat="1" x14ac:dyDescent="0.25"/>
    <row r="30" spans="1:9" s="142" customFormat="1" x14ac:dyDescent="0.25"/>
    <row r="31" spans="1:9" s="142" customFormat="1" x14ac:dyDescent="0.25"/>
    <row r="32" spans="1:9" s="142" customFormat="1" x14ac:dyDescent="0.25"/>
    <row r="33" s="142" customFormat="1" x14ac:dyDescent="0.25"/>
    <row r="34" s="142" customFormat="1" x14ac:dyDescent="0.25"/>
    <row r="35" s="142" customFormat="1" x14ac:dyDescent="0.25"/>
    <row r="36" s="142" customFormat="1" x14ac:dyDescent="0.25"/>
    <row r="37" s="142" customFormat="1" x14ac:dyDescent="0.25"/>
    <row r="38" s="142" customFormat="1" x14ac:dyDescent="0.25"/>
    <row r="39" s="142" customFormat="1" x14ac:dyDescent="0.25"/>
    <row r="40" s="142" customFormat="1" ht="30" customHeight="1" x14ac:dyDescent="0.25"/>
    <row r="41" s="142" customFormat="1" x14ac:dyDescent="0.25"/>
    <row r="42" s="142" customFormat="1" x14ac:dyDescent="0.25"/>
    <row r="43" s="142" customFormat="1" x14ac:dyDescent="0.25"/>
    <row r="44" s="142" customForma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x14ac:dyDescent="0.25"/>
    <row r="53" s="142" customFormat="1" x14ac:dyDescent="0.25"/>
    <row r="54" s="142" customFormat="1" x14ac:dyDescent="0.25"/>
    <row r="55" s="142" customFormat="1" x14ac:dyDescent="0.25"/>
    <row r="56" s="142" customFormat="1" x14ac:dyDescent="0.25"/>
    <row r="57" s="142" customFormat="1" x14ac:dyDescent="0.25"/>
    <row r="58" s="142" customFormat="1" x14ac:dyDescent="0.25"/>
    <row r="59" s="142" customFormat="1" x14ac:dyDescent="0.25"/>
    <row r="60" s="142" customFormat="1" x14ac:dyDescent="0.25"/>
    <row r="61" s="142" customFormat="1" x14ac:dyDescent="0.25"/>
    <row r="62" s="142" customFormat="1" x14ac:dyDescent="0.25"/>
    <row r="63" s="142" customFormat="1" x14ac:dyDescent="0.25"/>
    <row r="64"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ht="32.450000000000003" customHeigh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x14ac:dyDescent="0.25"/>
    <row r="101" s="142" customFormat="1" x14ac:dyDescent="0.25"/>
    <row r="102" s="142" customForma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x14ac:dyDescent="0.25"/>
    <row r="123" s="142" customFormat="1" x14ac:dyDescent="0.25"/>
    <row r="124" s="142" customFormat="1" x14ac:dyDescent="0.25"/>
    <row r="125" s="142" customFormat="1" x14ac:dyDescent="0.25"/>
    <row r="126" s="142" customFormat="1" x14ac:dyDescent="0.25"/>
    <row r="127" s="142" customFormat="1" x14ac:dyDescent="0.25"/>
    <row r="128" s="142" customFormat="1" x14ac:dyDescent="0.25"/>
    <row r="129" s="142" customFormat="1" x14ac:dyDescent="0.25"/>
    <row r="130" s="142" customFormat="1" ht="31.15" customHeigh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x14ac:dyDescent="0.25"/>
    <row r="139" s="142" customFormat="1" ht="31.15" customHeight="1" x14ac:dyDescent="0.25"/>
    <row r="140" s="142" customFormat="1" x14ac:dyDescent="0.25"/>
    <row r="141" s="142" customFormat="1" x14ac:dyDescent="0.25"/>
    <row r="142" s="142" customFormat="1" x14ac:dyDescent="0.25"/>
    <row r="143" s="142" customFormat="1" x14ac:dyDescent="0.25"/>
    <row r="144" s="142" customFormat="1" x14ac:dyDescent="0.25"/>
    <row r="145" s="142" customFormat="1" x14ac:dyDescent="0.25"/>
    <row r="146" s="142" customFormat="1" x14ac:dyDescent="0.25"/>
    <row r="147" s="142" customFormat="1" ht="31.15" customHeight="1" x14ac:dyDescent="0.25"/>
    <row r="148" s="142" customFormat="1" x14ac:dyDescent="0.25"/>
    <row r="149" s="142" customFormat="1" x14ac:dyDescent="0.25"/>
    <row r="150" s="142" customFormat="1" x14ac:dyDescent="0.25"/>
    <row r="151" s="142" customFormat="1" x14ac:dyDescent="0.25"/>
    <row r="152" s="142" customFormat="1" x14ac:dyDescent="0.25"/>
    <row r="153" s="142" customFormat="1" x14ac:dyDescent="0.25"/>
    <row r="154" s="142" customFormat="1" x14ac:dyDescent="0.25"/>
    <row r="155" s="142" customFormat="1" x14ac:dyDescent="0.25"/>
    <row r="156" s="142" customFormat="1" x14ac:dyDescent="0.25"/>
    <row r="157" s="142" customFormat="1" x14ac:dyDescent="0.25"/>
    <row r="158" s="142" customFormat="1" x14ac:dyDescent="0.25"/>
    <row r="159" s="142" customFormat="1" x14ac:dyDescent="0.25"/>
    <row r="160" s="142" customFormat="1" x14ac:dyDescent="0.25"/>
    <row r="161" s="142" customFormat="1" x14ac:dyDescent="0.25"/>
    <row r="162" s="142" customForma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142" customFormat="1" x14ac:dyDescent="0.25"/>
    <row r="194" s="142" customFormat="1" ht="29.45" customHeight="1" x14ac:dyDescent="0.25"/>
    <row r="195" s="142" customFormat="1" x14ac:dyDescent="0.25"/>
    <row r="196" s="142" customFormat="1" x14ac:dyDescent="0.25"/>
    <row r="197" s="142" customFormat="1" x14ac:dyDescent="0.25"/>
    <row r="198" s="142" customFormat="1" x14ac:dyDescent="0.25"/>
    <row r="199" s="142" customFormat="1" x14ac:dyDescent="0.25"/>
    <row r="200" s="142" customFormat="1" x14ac:dyDescent="0.25"/>
    <row r="201" s="142" customFormat="1" x14ac:dyDescent="0.25"/>
    <row r="202" s="142" customFormat="1" x14ac:dyDescent="0.25"/>
    <row r="203" s="142" customFormat="1" x14ac:dyDescent="0.25"/>
    <row r="204" s="142" customFormat="1" x14ac:dyDescent="0.25"/>
    <row r="205" s="142" customFormat="1" x14ac:dyDescent="0.25"/>
    <row r="206" s="142" customFormat="1" ht="33.6" customHeight="1" x14ac:dyDescent="0.25"/>
    <row r="207" s="142" customFormat="1" x14ac:dyDescent="0.25"/>
    <row r="208" s="142" customFormat="1" ht="15.6" customHeight="1" x14ac:dyDescent="0.25"/>
    <row r="209" s="142" customFormat="1" x14ac:dyDescent="0.25"/>
    <row r="210" s="142" customFormat="1" x14ac:dyDescent="0.25"/>
    <row r="211" s="142" customFormat="1" x14ac:dyDescent="0.25"/>
    <row r="212" s="142" customFormat="1" x14ac:dyDescent="0.25"/>
    <row r="213" s="142" customFormat="1" x14ac:dyDescent="0.25"/>
    <row r="214" s="142" customFormat="1" x14ac:dyDescent="0.25"/>
    <row r="215" s="142" customFormat="1" ht="29.45" customHeight="1" x14ac:dyDescent="0.25"/>
    <row r="216" s="142" customFormat="1" x14ac:dyDescent="0.25"/>
    <row r="217" s="142" customFormat="1" x14ac:dyDescent="0.25"/>
    <row r="218" s="142" customFormat="1" ht="35.450000000000003" customHeight="1" x14ac:dyDescent="0.25"/>
    <row r="219" s="142" customFormat="1" ht="59.45" customHeight="1" x14ac:dyDescent="0.25"/>
    <row r="220" s="142" customFormat="1" ht="47.45" customHeight="1" x14ac:dyDescent="0.25"/>
    <row r="221" s="142" customFormat="1" x14ac:dyDescent="0.25"/>
    <row r="222" s="142" customFormat="1" x14ac:dyDescent="0.25"/>
    <row r="223" s="142" customFormat="1" x14ac:dyDescent="0.25"/>
    <row r="224" s="142" customFormat="1" x14ac:dyDescent="0.25"/>
    <row r="225" s="142" customFormat="1" x14ac:dyDescent="0.25"/>
    <row r="226" s="142" customFormat="1" x14ac:dyDescent="0.25"/>
    <row r="227" s="142" customFormat="1" ht="29.45" customHeight="1" x14ac:dyDescent="0.25"/>
    <row r="228" s="142" customFormat="1" x14ac:dyDescent="0.25"/>
    <row r="229" s="142" customFormat="1" x14ac:dyDescent="0.25"/>
    <row r="230" s="142" customFormat="1" ht="45.6" customHeight="1" x14ac:dyDescent="0.25"/>
    <row r="231" s="142" customFormat="1" x14ac:dyDescent="0.25"/>
    <row r="232" s="142" customFormat="1" x14ac:dyDescent="0.25"/>
    <row r="233" s="142" customFormat="1" x14ac:dyDescent="0.25"/>
    <row r="234" s="142" customFormat="1" x14ac:dyDescent="0.25"/>
    <row r="235" s="142" customFormat="1" x14ac:dyDescent="0.25"/>
    <row r="236" s="142" customFormat="1" x14ac:dyDescent="0.25"/>
    <row r="237" s="142" customFormat="1" x14ac:dyDescent="0.25"/>
    <row r="238" s="142" customFormat="1" x14ac:dyDescent="0.25"/>
    <row r="239" s="142" customFormat="1" x14ac:dyDescent="0.25"/>
    <row r="240" s="142" customFormat="1" x14ac:dyDescent="0.25"/>
    <row r="241" s="142" customFormat="1" x14ac:dyDescent="0.25"/>
    <row r="242" s="142" customFormat="1" x14ac:dyDescent="0.25"/>
    <row r="243" s="142" customFormat="1" x14ac:dyDescent="0.25"/>
    <row r="244" s="142" customFormat="1" x14ac:dyDescent="0.25"/>
    <row r="245" s="142" customFormat="1" x14ac:dyDescent="0.25"/>
    <row r="246" s="142" customFormat="1" x14ac:dyDescent="0.25"/>
    <row r="247" s="142" customFormat="1" x14ac:dyDescent="0.25"/>
    <row r="248" s="142" customFormat="1" x14ac:dyDescent="0.25"/>
    <row r="249" s="142" customFormat="1" x14ac:dyDescent="0.25"/>
    <row r="250" s="142" customFormat="1" ht="43.9" customHeight="1" x14ac:dyDescent="0.25"/>
    <row r="251" s="142" customFormat="1" x14ac:dyDescent="0.25"/>
    <row r="252" s="142" customFormat="1" x14ac:dyDescent="0.25"/>
    <row r="253" s="142" customFormat="1" x14ac:dyDescent="0.25"/>
    <row r="254" s="142" customFormat="1" x14ac:dyDescent="0.25"/>
    <row r="255" s="142" customFormat="1" x14ac:dyDescent="0.25"/>
    <row r="256" s="142" customFormat="1" ht="42.6" customHeight="1" x14ac:dyDescent="0.25"/>
    <row r="257" s="142" customFormat="1" x14ac:dyDescent="0.25"/>
    <row r="258" s="142" customFormat="1" x14ac:dyDescent="0.25"/>
    <row r="259" s="142" customFormat="1" x14ac:dyDescent="0.25"/>
    <row r="260" s="142" customFormat="1" ht="31.15" customHeight="1" x14ac:dyDescent="0.25"/>
    <row r="261" s="142" customFormat="1" x14ac:dyDescent="0.25"/>
    <row r="262" s="142" customFormat="1" x14ac:dyDescent="0.25"/>
    <row r="263" s="142" customFormat="1" x14ac:dyDescent="0.25"/>
    <row r="264" s="142" customFormat="1" ht="30.6" customHeight="1" x14ac:dyDescent="0.25"/>
    <row r="265" s="142" customFormat="1" ht="60" customHeight="1" x14ac:dyDescent="0.25"/>
    <row r="266" s="142" customFormat="1" x14ac:dyDescent="0.25"/>
    <row r="267" s="142" customFormat="1" x14ac:dyDescent="0.25"/>
    <row r="268" s="142" customFormat="1" x14ac:dyDescent="0.25"/>
    <row r="269" s="142" customFormat="1" x14ac:dyDescent="0.25"/>
    <row r="270" s="142" customFormat="1" x14ac:dyDescent="0.25"/>
    <row r="271" s="142" customFormat="1" x14ac:dyDescent="0.25"/>
    <row r="272" s="142" customFormat="1" x14ac:dyDescent="0.25"/>
    <row r="273" s="142" customFormat="1" x14ac:dyDescent="0.25"/>
    <row r="274" s="142" customFormat="1" x14ac:dyDescent="0.25"/>
    <row r="275" s="142" customFormat="1" x14ac:dyDescent="0.25"/>
    <row r="276" s="142" customFormat="1" ht="45" customHeight="1" x14ac:dyDescent="0.25"/>
    <row r="277" s="142" customFormat="1" x14ac:dyDescent="0.25"/>
    <row r="278" s="142" customFormat="1" x14ac:dyDescent="0.25"/>
    <row r="279" s="142" customFormat="1" x14ac:dyDescent="0.25"/>
    <row r="280" s="142" customFormat="1" x14ac:dyDescent="0.25"/>
    <row r="281" s="142" customFormat="1" x14ac:dyDescent="0.25"/>
    <row r="282" s="142" customFormat="1" x14ac:dyDescent="0.25"/>
    <row r="283" s="142" customFormat="1" x14ac:dyDescent="0.25"/>
    <row r="284" s="142" customFormat="1" x14ac:dyDescent="0.25"/>
    <row r="285" s="142" customFormat="1" ht="42" customHeight="1" x14ac:dyDescent="0.25"/>
    <row r="286" s="142" customFormat="1" x14ac:dyDescent="0.25"/>
    <row r="287" s="142" customFormat="1" x14ac:dyDescent="0.25"/>
    <row r="288" s="142" customFormat="1" x14ac:dyDescent="0.25"/>
    <row r="289" spans="1:9" s="123" customFormat="1" x14ac:dyDescent="0.25">
      <c r="A289" s="180"/>
      <c r="B289" s="181"/>
      <c r="C289" s="186"/>
      <c r="D289" s="187"/>
      <c r="E289" s="184"/>
      <c r="F289" s="185"/>
      <c r="G289" s="185"/>
      <c r="H289" s="185"/>
      <c r="I289" s="185"/>
    </row>
    <row r="290" spans="1:9" s="123" customFormat="1" x14ac:dyDescent="0.25">
      <c r="A290" s="180"/>
      <c r="B290" s="181"/>
      <c r="C290" s="186"/>
      <c r="D290" s="187"/>
      <c r="E290" s="184"/>
      <c r="F290" s="185"/>
      <c r="G290" s="185"/>
      <c r="H290" s="185"/>
      <c r="I290" s="185"/>
    </row>
    <row r="291" spans="1:9" s="123" customFormat="1" x14ac:dyDescent="0.25">
      <c r="A291" s="180"/>
      <c r="B291" s="181"/>
      <c r="C291" s="186"/>
      <c r="D291" s="187"/>
      <c r="E291" s="184"/>
      <c r="F291" s="185"/>
      <c r="G291" s="185"/>
      <c r="H291" s="185"/>
      <c r="I291" s="185"/>
    </row>
    <row r="292" spans="1:9" s="123" customFormat="1" x14ac:dyDescent="0.25">
      <c r="A292" s="180"/>
      <c r="B292" s="181"/>
      <c r="C292" s="186"/>
      <c r="D292" s="187"/>
      <c r="E292" s="184"/>
      <c r="F292" s="185"/>
      <c r="G292" s="185"/>
      <c r="H292" s="185"/>
      <c r="I292" s="185"/>
    </row>
    <row r="293" spans="1:9" s="123" customFormat="1" x14ac:dyDescent="0.25">
      <c r="A293" s="180"/>
      <c r="B293" s="181"/>
      <c r="C293" s="186"/>
      <c r="D293" s="187"/>
      <c r="E293" s="184"/>
      <c r="F293" s="185"/>
      <c r="G293" s="185"/>
      <c r="H293" s="185"/>
      <c r="I293" s="185"/>
    </row>
    <row r="294" spans="1:9" s="123" customFormat="1" x14ac:dyDescent="0.25">
      <c r="A294" s="180"/>
      <c r="B294" s="181"/>
      <c r="C294" s="186"/>
      <c r="D294" s="187"/>
      <c r="E294" s="184"/>
      <c r="F294" s="185"/>
      <c r="G294" s="185"/>
      <c r="H294" s="185"/>
      <c r="I294" s="185"/>
    </row>
    <row r="295" spans="1:9" s="123" customFormat="1" x14ac:dyDescent="0.25">
      <c r="A295" s="180"/>
      <c r="B295" s="181"/>
      <c r="C295" s="186"/>
      <c r="D295" s="187"/>
      <c r="E295" s="184"/>
      <c r="F295" s="185"/>
      <c r="G295" s="185"/>
      <c r="H295" s="185"/>
      <c r="I295" s="185"/>
    </row>
    <row r="296" spans="1:9" s="123" customFormat="1" x14ac:dyDescent="0.25">
      <c r="A296" s="180"/>
      <c r="B296" s="181"/>
      <c r="C296" s="186"/>
      <c r="D296" s="187"/>
      <c r="E296" s="184"/>
      <c r="F296" s="185"/>
      <c r="G296" s="185"/>
      <c r="H296" s="185"/>
      <c r="I296" s="185"/>
    </row>
    <row r="297" spans="1:9" s="123" customFormat="1" x14ac:dyDescent="0.25">
      <c r="A297" s="180"/>
      <c r="B297" s="181"/>
      <c r="C297" s="186"/>
      <c r="D297" s="187"/>
      <c r="E297" s="184"/>
      <c r="F297" s="185"/>
      <c r="G297" s="185"/>
      <c r="H297" s="185"/>
      <c r="I297" s="185"/>
    </row>
    <row r="298" spans="1:9" s="123" customFormat="1" x14ac:dyDescent="0.25">
      <c r="A298" s="180"/>
      <c r="B298" s="181"/>
      <c r="C298" s="186"/>
      <c r="D298" s="187"/>
      <c r="E298" s="184"/>
      <c r="F298" s="185"/>
      <c r="G298" s="185"/>
      <c r="H298" s="185"/>
      <c r="I298" s="185"/>
    </row>
    <row r="299" spans="1:9" s="123" customFormat="1" x14ac:dyDescent="0.25">
      <c r="A299" s="180"/>
      <c r="B299" s="181"/>
      <c r="C299" s="186"/>
      <c r="D299" s="187"/>
      <c r="E299" s="184"/>
      <c r="F299" s="185"/>
      <c r="G299" s="185"/>
      <c r="H299" s="185"/>
      <c r="I299" s="185"/>
    </row>
    <row r="300" spans="1:9" s="123" customFormat="1" x14ac:dyDescent="0.25">
      <c r="A300" s="180"/>
      <c r="B300" s="181"/>
      <c r="C300" s="186"/>
      <c r="D300" s="187"/>
      <c r="E300" s="184"/>
      <c r="F300" s="185"/>
      <c r="G300" s="185"/>
      <c r="H300" s="185"/>
      <c r="I300" s="185"/>
    </row>
    <row r="301" spans="1:9" s="123" customFormat="1" x14ac:dyDescent="0.25">
      <c r="A301" s="180"/>
      <c r="B301" s="181"/>
      <c r="C301" s="186"/>
      <c r="D301" s="187"/>
      <c r="E301" s="184"/>
      <c r="F301" s="185"/>
      <c r="G301" s="185"/>
      <c r="H301" s="185"/>
      <c r="I301" s="185"/>
    </row>
    <row r="302" spans="1:9" s="123" customFormat="1" x14ac:dyDescent="0.25">
      <c r="A302" s="180"/>
      <c r="B302" s="181"/>
      <c r="C302" s="186"/>
      <c r="D302" s="187"/>
      <c r="E302" s="184"/>
      <c r="F302" s="185"/>
      <c r="G302" s="185"/>
      <c r="H302" s="185"/>
      <c r="I302" s="185"/>
    </row>
    <row r="303" spans="1:9" s="123" customFormat="1" x14ac:dyDescent="0.25">
      <c r="A303" s="180"/>
      <c r="B303" s="181"/>
      <c r="C303" s="186"/>
      <c r="D303" s="187"/>
      <c r="E303" s="184"/>
      <c r="F303" s="185"/>
      <c r="G303" s="185"/>
      <c r="H303" s="185"/>
      <c r="I303" s="185"/>
    </row>
    <row r="304" spans="1:9" s="123" customFormat="1" x14ac:dyDescent="0.25">
      <c r="A304" s="180"/>
      <c r="B304" s="181"/>
      <c r="C304" s="186"/>
      <c r="D304" s="187"/>
      <c r="E304" s="184"/>
      <c r="F304" s="185"/>
      <c r="G304" s="185"/>
      <c r="H304" s="185"/>
      <c r="I304" s="185"/>
    </row>
    <row r="305" spans="1:9" s="123" customFormat="1" x14ac:dyDescent="0.25">
      <c r="A305" s="180"/>
      <c r="B305" s="181"/>
      <c r="C305" s="186"/>
      <c r="D305" s="187"/>
      <c r="E305" s="184"/>
      <c r="F305" s="185"/>
      <c r="G305" s="185"/>
      <c r="H305" s="185"/>
      <c r="I305" s="185"/>
    </row>
    <row r="306" spans="1:9" s="123" customFormat="1" x14ac:dyDescent="0.25">
      <c r="A306" s="180"/>
      <c r="B306" s="181"/>
      <c r="C306" s="186"/>
      <c r="D306" s="187"/>
      <c r="E306" s="184"/>
      <c r="F306" s="185"/>
      <c r="G306" s="185"/>
      <c r="H306" s="185"/>
      <c r="I306" s="185"/>
    </row>
    <row r="307" spans="1:9" s="123" customFormat="1" x14ac:dyDescent="0.25">
      <c r="A307" s="180"/>
      <c r="B307" s="181"/>
      <c r="C307" s="186"/>
      <c r="D307" s="187"/>
      <c r="E307" s="184"/>
      <c r="F307" s="185"/>
      <c r="G307" s="185"/>
      <c r="H307" s="185"/>
      <c r="I307" s="185"/>
    </row>
    <row r="308" spans="1:9" s="123" customFormat="1" x14ac:dyDescent="0.25">
      <c r="A308" s="180"/>
      <c r="B308" s="181"/>
      <c r="C308" s="186"/>
      <c r="D308" s="187"/>
      <c r="E308" s="184"/>
      <c r="F308" s="185"/>
      <c r="G308" s="185"/>
      <c r="H308" s="185"/>
      <c r="I308" s="185"/>
    </row>
    <row r="309" spans="1:9" s="123" customFormat="1" x14ac:dyDescent="0.25">
      <c r="A309" s="180"/>
      <c r="B309" s="181"/>
      <c r="C309" s="186"/>
      <c r="D309" s="187"/>
      <c r="E309" s="184"/>
      <c r="F309" s="185"/>
      <c r="G309" s="185"/>
      <c r="H309" s="185"/>
      <c r="I309" s="185"/>
    </row>
    <row r="310" spans="1:9" s="123" customFormat="1" x14ac:dyDescent="0.25">
      <c r="A310" s="180"/>
      <c r="B310" s="181"/>
      <c r="C310" s="186"/>
      <c r="D310" s="187"/>
      <c r="E310" s="184"/>
      <c r="F310" s="185"/>
      <c r="G310" s="185"/>
      <c r="H310" s="185"/>
      <c r="I310" s="185"/>
    </row>
    <row r="311" spans="1:9" s="123" customFormat="1" x14ac:dyDescent="0.25">
      <c r="A311" s="180"/>
      <c r="B311" s="181"/>
      <c r="C311" s="186"/>
      <c r="D311" s="187"/>
      <c r="E311" s="184"/>
      <c r="F311" s="185"/>
      <c r="G311" s="185"/>
      <c r="H311" s="185"/>
      <c r="I311" s="185"/>
    </row>
    <row r="312" spans="1:9" s="123" customFormat="1" x14ac:dyDescent="0.25">
      <c r="A312" s="180"/>
      <c r="B312" s="181"/>
      <c r="C312" s="186"/>
      <c r="D312" s="187"/>
      <c r="E312" s="184"/>
      <c r="F312" s="185"/>
      <c r="G312" s="185"/>
      <c r="H312" s="185"/>
      <c r="I312" s="185"/>
    </row>
    <row r="313" spans="1:9" s="123" customFormat="1" x14ac:dyDescent="0.25">
      <c r="A313" s="180"/>
      <c r="B313" s="181"/>
      <c r="C313" s="186"/>
      <c r="D313" s="187"/>
      <c r="E313" s="184"/>
      <c r="F313" s="185"/>
      <c r="G313" s="185"/>
      <c r="H313" s="185"/>
      <c r="I313" s="185"/>
    </row>
    <row r="314" spans="1:9" s="123" customFormat="1" x14ac:dyDescent="0.25">
      <c r="A314" s="180"/>
      <c r="B314" s="181"/>
      <c r="C314" s="186"/>
      <c r="D314" s="187"/>
      <c r="E314" s="184"/>
      <c r="F314" s="185"/>
      <c r="G314" s="185"/>
      <c r="H314" s="185"/>
      <c r="I314" s="185"/>
    </row>
    <row r="315" spans="1:9" s="123" customFormat="1" x14ac:dyDescent="0.25">
      <c r="A315" s="180"/>
      <c r="B315" s="181"/>
      <c r="C315" s="186"/>
      <c r="D315" s="187"/>
      <c r="E315" s="184"/>
      <c r="F315" s="185"/>
      <c r="G315" s="185"/>
      <c r="H315" s="185"/>
      <c r="I315" s="185"/>
    </row>
    <row r="316" spans="1:9" s="123" customFormat="1" x14ac:dyDescent="0.25">
      <c r="A316" s="180"/>
      <c r="B316" s="181"/>
      <c r="C316" s="186"/>
      <c r="D316" s="187"/>
      <c r="E316" s="184"/>
      <c r="F316" s="185"/>
      <c r="G316" s="185"/>
      <c r="H316" s="185"/>
      <c r="I316" s="185"/>
    </row>
    <row r="317" spans="1:9" s="123" customFormat="1" x14ac:dyDescent="0.25">
      <c r="A317" s="180"/>
      <c r="B317" s="181"/>
      <c r="C317" s="186"/>
      <c r="D317" s="187"/>
      <c r="E317" s="184"/>
      <c r="F317" s="185"/>
      <c r="G317" s="185"/>
      <c r="H317" s="185"/>
      <c r="I317" s="185"/>
    </row>
    <row r="318" spans="1:9" s="123" customFormat="1" x14ac:dyDescent="0.25">
      <c r="A318" s="180"/>
      <c r="B318" s="181"/>
      <c r="C318" s="186"/>
      <c r="D318" s="187"/>
      <c r="E318" s="184"/>
      <c r="F318" s="185"/>
      <c r="G318" s="185"/>
      <c r="H318" s="185"/>
      <c r="I318" s="185"/>
    </row>
    <row r="319" spans="1:9" s="123" customFormat="1" x14ac:dyDescent="0.25">
      <c r="A319" s="180"/>
      <c r="B319" s="181"/>
      <c r="C319" s="186"/>
      <c r="D319" s="187"/>
      <c r="E319" s="184"/>
      <c r="F319" s="185"/>
      <c r="G319" s="185"/>
      <c r="H319" s="185"/>
      <c r="I319" s="185"/>
    </row>
    <row r="320" spans="1:9" s="123" customFormat="1" x14ac:dyDescent="0.25">
      <c r="A320" s="180"/>
      <c r="B320" s="181"/>
      <c r="C320" s="186"/>
      <c r="D320" s="187"/>
      <c r="E320" s="184"/>
      <c r="F320" s="185"/>
      <c r="G320" s="185"/>
      <c r="H320" s="185"/>
      <c r="I320" s="185"/>
    </row>
    <row r="321" spans="1:9" s="123" customFormat="1" x14ac:dyDescent="0.25">
      <c r="A321" s="180"/>
      <c r="B321" s="181"/>
      <c r="C321" s="186"/>
      <c r="D321" s="187"/>
      <c r="E321" s="184"/>
      <c r="F321" s="185"/>
      <c r="G321" s="185"/>
      <c r="H321" s="185"/>
      <c r="I321" s="185"/>
    </row>
    <row r="322" spans="1:9" s="123" customFormat="1" x14ac:dyDescent="0.25">
      <c r="A322" s="180"/>
      <c r="B322" s="181"/>
      <c r="C322" s="186"/>
      <c r="D322" s="187"/>
      <c r="E322" s="184"/>
      <c r="F322" s="185"/>
      <c r="G322" s="185"/>
      <c r="H322" s="185"/>
      <c r="I322" s="185"/>
    </row>
    <row r="323" spans="1:9" s="123" customFormat="1" x14ac:dyDescent="0.25">
      <c r="A323" s="180"/>
      <c r="B323" s="181"/>
      <c r="C323" s="186"/>
      <c r="D323" s="187"/>
      <c r="E323" s="184"/>
      <c r="F323" s="185"/>
      <c r="G323" s="185"/>
      <c r="H323" s="185"/>
      <c r="I323" s="185"/>
    </row>
    <row r="324" spans="1:9" s="123" customFormat="1" x14ac:dyDescent="0.25">
      <c r="A324" s="180"/>
      <c r="B324" s="181"/>
      <c r="C324" s="186"/>
      <c r="D324" s="187"/>
      <c r="E324" s="184"/>
      <c r="F324" s="185"/>
      <c r="G324" s="185"/>
      <c r="H324" s="185"/>
      <c r="I324" s="185"/>
    </row>
    <row r="325" spans="1:9" s="123" customFormat="1" x14ac:dyDescent="0.25">
      <c r="A325" s="180"/>
      <c r="B325" s="181"/>
      <c r="C325" s="186"/>
      <c r="D325" s="187"/>
      <c r="E325" s="184"/>
      <c r="F325" s="185"/>
      <c r="G325" s="185"/>
      <c r="H325" s="185"/>
      <c r="I325" s="185"/>
    </row>
    <row r="326" spans="1:9" s="123" customFormat="1" x14ac:dyDescent="0.25">
      <c r="A326" s="180"/>
      <c r="B326" s="181"/>
      <c r="C326" s="186"/>
      <c r="D326" s="187"/>
      <c r="E326" s="184"/>
      <c r="F326" s="185"/>
      <c r="G326" s="185"/>
      <c r="H326" s="185"/>
      <c r="I326" s="185"/>
    </row>
    <row r="327" spans="1:9" s="123" customFormat="1" x14ac:dyDescent="0.25">
      <c r="A327" s="180"/>
      <c r="B327" s="181"/>
      <c r="C327" s="186"/>
      <c r="D327" s="187"/>
      <c r="E327" s="184"/>
      <c r="F327" s="185"/>
      <c r="G327" s="185"/>
      <c r="H327" s="185"/>
      <c r="I327" s="185"/>
    </row>
    <row r="328" spans="1:9" s="123" customFormat="1" x14ac:dyDescent="0.25">
      <c r="A328" s="180"/>
      <c r="B328" s="181"/>
      <c r="C328" s="186"/>
      <c r="D328" s="187"/>
      <c r="E328" s="184"/>
      <c r="F328" s="185"/>
      <c r="G328" s="185"/>
      <c r="H328" s="185"/>
      <c r="I328" s="185"/>
    </row>
    <row r="329" spans="1:9" s="123" customFormat="1" x14ac:dyDescent="0.25">
      <c r="A329" s="180"/>
      <c r="B329" s="181"/>
      <c r="C329" s="186"/>
      <c r="D329" s="187"/>
      <c r="E329" s="184"/>
      <c r="F329" s="185"/>
      <c r="G329" s="185"/>
      <c r="H329" s="185"/>
      <c r="I329" s="185"/>
    </row>
    <row r="330" spans="1:9" s="123" customFormat="1" x14ac:dyDescent="0.25">
      <c r="A330" s="180"/>
      <c r="B330" s="181"/>
      <c r="C330" s="186"/>
      <c r="D330" s="187"/>
      <c r="E330" s="184"/>
      <c r="F330" s="185"/>
      <c r="G330" s="185"/>
      <c r="H330" s="185"/>
      <c r="I330" s="185"/>
    </row>
    <row r="331" spans="1:9" s="123" customFormat="1" x14ac:dyDescent="0.25">
      <c r="A331" s="180"/>
      <c r="B331" s="181"/>
      <c r="C331" s="186"/>
      <c r="D331" s="187"/>
      <c r="E331" s="184"/>
      <c r="F331" s="185"/>
      <c r="G331" s="185"/>
      <c r="H331" s="185"/>
      <c r="I331" s="185"/>
    </row>
    <row r="332" spans="1:9" s="123" customFormat="1" x14ac:dyDescent="0.25">
      <c r="A332" s="180"/>
      <c r="B332" s="181"/>
      <c r="C332" s="186"/>
      <c r="D332" s="187"/>
      <c r="E332" s="184"/>
      <c r="F332" s="185"/>
      <c r="G332" s="185"/>
      <c r="H332" s="185"/>
      <c r="I332" s="185"/>
    </row>
    <row r="333" spans="1:9" s="123" customFormat="1" x14ac:dyDescent="0.25">
      <c r="A333" s="180"/>
      <c r="B333" s="181"/>
      <c r="C333" s="186"/>
      <c r="D333" s="187"/>
      <c r="E333" s="184"/>
      <c r="F333" s="185"/>
      <c r="G333" s="185"/>
      <c r="H333" s="185"/>
      <c r="I333" s="185"/>
    </row>
    <row r="334" spans="1:9" s="123" customFormat="1" x14ac:dyDescent="0.25">
      <c r="A334" s="180"/>
      <c r="B334" s="181"/>
      <c r="C334" s="186"/>
      <c r="D334" s="187"/>
      <c r="E334" s="184"/>
      <c r="F334" s="185"/>
      <c r="G334" s="185"/>
      <c r="H334" s="185"/>
      <c r="I334" s="185"/>
    </row>
    <row r="335" spans="1:9" s="123" customFormat="1" x14ac:dyDescent="0.25">
      <c r="A335" s="180"/>
      <c r="B335" s="181"/>
      <c r="C335" s="186"/>
      <c r="D335" s="187"/>
      <c r="E335" s="184"/>
      <c r="F335" s="185"/>
      <c r="G335" s="185"/>
      <c r="H335" s="185"/>
      <c r="I335" s="185"/>
    </row>
    <row r="336" spans="1:9" s="123" customFormat="1" x14ac:dyDescent="0.25">
      <c r="A336" s="180"/>
      <c r="B336" s="181"/>
      <c r="C336" s="186"/>
      <c r="D336" s="187"/>
      <c r="E336" s="184"/>
      <c r="F336" s="185"/>
      <c r="G336" s="185"/>
      <c r="H336" s="185"/>
      <c r="I336" s="185"/>
    </row>
    <row r="337" spans="1:9" s="123" customFormat="1" x14ac:dyDescent="0.25">
      <c r="A337" s="180"/>
      <c r="B337" s="181"/>
      <c r="C337" s="186"/>
      <c r="D337" s="187"/>
      <c r="E337" s="184"/>
      <c r="F337" s="185"/>
      <c r="G337" s="185"/>
      <c r="H337" s="185"/>
      <c r="I337" s="185"/>
    </row>
    <row r="338" spans="1:9" s="123" customFormat="1" x14ac:dyDescent="0.25">
      <c r="A338" s="180"/>
      <c r="B338" s="181"/>
      <c r="C338" s="186"/>
      <c r="D338" s="187"/>
      <c r="E338" s="184"/>
      <c r="F338" s="185"/>
      <c r="G338" s="185"/>
      <c r="H338" s="185"/>
      <c r="I338" s="185"/>
    </row>
    <row r="339" spans="1:9" s="123" customFormat="1" x14ac:dyDescent="0.25">
      <c r="A339" s="180"/>
      <c r="B339" s="181"/>
      <c r="C339" s="186"/>
      <c r="D339" s="187"/>
      <c r="E339" s="184"/>
      <c r="F339" s="185"/>
      <c r="G339" s="185"/>
      <c r="H339" s="185"/>
      <c r="I339" s="185"/>
    </row>
    <row r="340" spans="1:9" s="123" customFormat="1" x14ac:dyDescent="0.25">
      <c r="A340" s="180"/>
      <c r="B340" s="181"/>
      <c r="C340" s="186"/>
      <c r="D340" s="187"/>
      <c r="E340" s="184"/>
      <c r="F340" s="185"/>
      <c r="G340" s="185"/>
      <c r="H340" s="185"/>
      <c r="I340" s="185"/>
    </row>
    <row r="341" spans="1:9" s="123" customFormat="1" x14ac:dyDescent="0.25">
      <c r="A341" s="180"/>
      <c r="B341" s="181"/>
      <c r="C341" s="186"/>
      <c r="D341" s="187"/>
      <c r="E341" s="184"/>
      <c r="F341" s="185"/>
      <c r="G341" s="185"/>
      <c r="H341" s="185"/>
      <c r="I341" s="185"/>
    </row>
    <row r="342" spans="1:9" s="123" customFormat="1" x14ac:dyDescent="0.25">
      <c r="A342" s="180"/>
      <c r="B342" s="181"/>
      <c r="C342" s="186"/>
      <c r="D342" s="187"/>
      <c r="E342" s="184"/>
      <c r="F342" s="185"/>
      <c r="G342" s="185"/>
      <c r="H342" s="185"/>
      <c r="I342" s="185"/>
    </row>
    <row r="343" spans="1:9" s="123" customFormat="1" x14ac:dyDescent="0.25">
      <c r="A343" s="180"/>
      <c r="B343" s="181"/>
      <c r="C343" s="186"/>
      <c r="D343" s="187"/>
      <c r="E343" s="184"/>
      <c r="F343" s="185"/>
      <c r="G343" s="185"/>
      <c r="H343" s="185"/>
      <c r="I343" s="185"/>
    </row>
    <row r="344" spans="1:9" s="123" customFormat="1" x14ac:dyDescent="0.25">
      <c r="A344" s="180"/>
      <c r="B344" s="181"/>
      <c r="C344" s="186"/>
      <c r="D344" s="187"/>
      <c r="E344" s="184"/>
      <c r="F344" s="185"/>
      <c r="G344" s="185"/>
      <c r="H344" s="185"/>
      <c r="I344" s="185"/>
    </row>
    <row r="345" spans="1:9" s="123" customFormat="1" x14ac:dyDescent="0.25">
      <c r="A345" s="180"/>
      <c r="B345" s="181"/>
      <c r="C345" s="186"/>
      <c r="D345" s="187"/>
      <c r="E345" s="184"/>
      <c r="F345" s="185"/>
      <c r="G345" s="185"/>
      <c r="H345" s="185"/>
      <c r="I345" s="185"/>
    </row>
    <row r="346" spans="1:9" s="123" customFormat="1" x14ac:dyDescent="0.25">
      <c r="A346" s="180"/>
      <c r="B346" s="181"/>
      <c r="C346" s="186"/>
      <c r="D346" s="187"/>
      <c r="E346" s="184"/>
      <c r="F346" s="185"/>
      <c r="G346" s="185"/>
      <c r="H346" s="185"/>
      <c r="I346" s="185"/>
    </row>
    <row r="347" spans="1:9" s="123" customFormat="1" x14ac:dyDescent="0.25">
      <c r="A347" s="180"/>
      <c r="B347" s="181"/>
      <c r="C347" s="186"/>
      <c r="D347" s="187"/>
      <c r="E347" s="184"/>
      <c r="F347" s="185"/>
      <c r="G347" s="185"/>
      <c r="H347" s="185"/>
      <c r="I347" s="185"/>
    </row>
    <row r="348" spans="1:9" s="123" customFormat="1" x14ac:dyDescent="0.25">
      <c r="A348" s="180"/>
      <c r="B348" s="181"/>
      <c r="C348" s="186"/>
      <c r="D348" s="187"/>
      <c r="E348" s="184"/>
      <c r="F348" s="185"/>
      <c r="G348" s="185"/>
      <c r="H348" s="185"/>
      <c r="I348" s="185"/>
    </row>
    <row r="349" spans="1:9" s="123" customFormat="1" x14ac:dyDescent="0.25">
      <c r="A349" s="180"/>
      <c r="B349" s="181"/>
      <c r="C349" s="186"/>
      <c r="D349" s="187"/>
      <c r="E349" s="184"/>
      <c r="F349" s="185"/>
      <c r="G349" s="185"/>
      <c r="H349" s="185"/>
      <c r="I349" s="185"/>
    </row>
    <row r="350" spans="1:9" s="123" customFormat="1" x14ac:dyDescent="0.25">
      <c r="A350" s="180"/>
      <c r="B350" s="181"/>
      <c r="C350" s="186"/>
      <c r="D350" s="187"/>
      <c r="E350" s="184"/>
      <c r="F350" s="185"/>
      <c r="G350" s="185"/>
      <c r="H350" s="185"/>
      <c r="I350" s="185"/>
    </row>
    <row r="351" spans="1:9" s="123" customFormat="1" x14ac:dyDescent="0.25">
      <c r="A351" s="180"/>
      <c r="B351" s="181"/>
      <c r="C351" s="186"/>
      <c r="D351" s="187"/>
      <c r="E351" s="184"/>
      <c r="F351" s="185"/>
      <c r="G351" s="185"/>
      <c r="H351" s="185"/>
      <c r="I351" s="185"/>
    </row>
    <row r="352" spans="1:9" s="123" customFormat="1" x14ac:dyDescent="0.25">
      <c r="A352" s="180"/>
      <c r="B352" s="181"/>
      <c r="C352" s="186"/>
      <c r="D352" s="187"/>
      <c r="E352" s="184"/>
      <c r="F352" s="185"/>
      <c r="G352" s="185"/>
      <c r="H352" s="185"/>
      <c r="I352" s="185"/>
    </row>
    <row r="353" spans="1:9" s="123" customFormat="1" x14ac:dyDescent="0.25">
      <c r="A353" s="180"/>
      <c r="B353" s="181"/>
      <c r="C353" s="186"/>
      <c r="D353" s="187"/>
      <c r="E353" s="184"/>
      <c r="F353" s="185"/>
      <c r="G353" s="185"/>
      <c r="H353" s="185"/>
      <c r="I353" s="185"/>
    </row>
    <row r="354" spans="1:9" s="123" customFormat="1" x14ac:dyDescent="0.25">
      <c r="A354" s="180"/>
      <c r="B354" s="181"/>
      <c r="C354" s="186"/>
      <c r="D354" s="187"/>
      <c r="E354" s="184"/>
      <c r="F354" s="185"/>
      <c r="G354" s="185"/>
      <c r="H354" s="185"/>
      <c r="I354" s="185"/>
    </row>
    <row r="355" spans="1:9" s="123" customFormat="1" x14ac:dyDescent="0.25">
      <c r="A355" s="180"/>
      <c r="B355" s="181"/>
      <c r="C355" s="186"/>
      <c r="D355" s="187"/>
      <c r="E355" s="184"/>
      <c r="F355" s="185"/>
      <c r="G355" s="185"/>
      <c r="H355" s="185"/>
      <c r="I355" s="185"/>
    </row>
    <row r="356" spans="1:9" s="123" customFormat="1" x14ac:dyDescent="0.25">
      <c r="A356" s="180"/>
      <c r="B356" s="181"/>
      <c r="C356" s="186"/>
      <c r="D356" s="187"/>
      <c r="E356" s="184"/>
      <c r="F356" s="185"/>
      <c r="G356" s="185"/>
      <c r="H356" s="185"/>
      <c r="I356" s="185"/>
    </row>
    <row r="357" spans="1:9" s="123" customFormat="1" x14ac:dyDescent="0.25">
      <c r="A357" s="180"/>
      <c r="B357" s="181"/>
      <c r="C357" s="186"/>
      <c r="D357" s="187"/>
      <c r="E357" s="184"/>
      <c r="F357" s="185"/>
      <c r="G357" s="185"/>
      <c r="H357" s="185"/>
      <c r="I357" s="185"/>
    </row>
    <row r="358" spans="1:9" s="123" customFormat="1" x14ac:dyDescent="0.25">
      <c r="A358" s="180"/>
      <c r="B358" s="181"/>
      <c r="C358" s="186"/>
      <c r="D358" s="187"/>
      <c r="E358" s="184"/>
      <c r="F358" s="185"/>
      <c r="G358" s="185"/>
      <c r="H358" s="185"/>
      <c r="I358" s="185"/>
    </row>
    <row r="359" spans="1:9" s="123" customFormat="1" x14ac:dyDescent="0.25">
      <c r="A359" s="180"/>
      <c r="B359" s="181"/>
      <c r="C359" s="186"/>
      <c r="D359" s="187"/>
      <c r="E359" s="184"/>
      <c r="F359" s="185"/>
      <c r="G359" s="185"/>
      <c r="H359" s="185"/>
      <c r="I359" s="185"/>
    </row>
    <row r="360" spans="1:9" s="123" customFormat="1" x14ac:dyDescent="0.25">
      <c r="A360" s="180"/>
      <c r="B360" s="181"/>
      <c r="C360" s="186"/>
      <c r="D360" s="187"/>
      <c r="E360" s="184"/>
      <c r="F360" s="185"/>
      <c r="G360" s="185"/>
      <c r="H360" s="185"/>
      <c r="I360" s="185"/>
    </row>
    <row r="361" spans="1:9" s="123" customFormat="1" x14ac:dyDescent="0.25">
      <c r="A361" s="180"/>
      <c r="B361" s="181"/>
      <c r="C361" s="186"/>
      <c r="D361" s="187"/>
      <c r="E361" s="184"/>
      <c r="F361" s="185"/>
      <c r="G361" s="185"/>
      <c r="H361" s="185"/>
      <c r="I361" s="185"/>
    </row>
    <row r="362" spans="1:9" s="123" customFormat="1" x14ac:dyDescent="0.25">
      <c r="A362" s="180"/>
      <c r="B362" s="181"/>
      <c r="C362" s="186"/>
      <c r="D362" s="187"/>
      <c r="E362" s="184"/>
      <c r="F362" s="184"/>
      <c r="G362" s="184"/>
      <c r="H362" s="184"/>
      <c r="I362" s="184"/>
    </row>
    <row r="363" spans="1:9" s="123" customFormat="1" x14ac:dyDescent="0.25">
      <c r="A363" s="180"/>
      <c r="B363" s="181"/>
      <c r="C363" s="186"/>
      <c r="D363" s="187"/>
      <c r="E363" s="184"/>
      <c r="F363" s="184"/>
      <c r="G363" s="184"/>
      <c r="H363" s="184"/>
      <c r="I363" s="184"/>
    </row>
    <row r="364" spans="1:9" s="123" customFormat="1" x14ac:dyDescent="0.25">
      <c r="A364" s="180"/>
      <c r="B364" s="181"/>
      <c r="C364" s="186"/>
      <c r="D364" s="187"/>
      <c r="E364" s="184"/>
      <c r="F364" s="184"/>
      <c r="G364" s="184"/>
      <c r="H364" s="184"/>
      <c r="I364" s="184"/>
    </row>
    <row r="365" spans="1:9" s="123" customFormat="1" x14ac:dyDescent="0.25">
      <c r="A365" s="180"/>
      <c r="B365" s="181"/>
      <c r="C365" s="186"/>
      <c r="D365" s="187"/>
      <c r="E365" s="184"/>
      <c r="F365" s="184"/>
      <c r="G365" s="184"/>
      <c r="H365" s="184"/>
      <c r="I365" s="184"/>
    </row>
    <row r="366" spans="1:9" s="123" customFormat="1" x14ac:dyDescent="0.25">
      <c r="A366" s="180"/>
      <c r="B366" s="181"/>
      <c r="C366" s="186"/>
      <c r="D366" s="187"/>
      <c r="E366" s="184"/>
      <c r="F366" s="184"/>
      <c r="G366" s="184"/>
      <c r="H366" s="184"/>
      <c r="I366" s="184"/>
    </row>
    <row r="367" spans="1:9" s="123" customFormat="1" x14ac:dyDescent="0.25">
      <c r="A367" s="180"/>
      <c r="B367" s="181"/>
      <c r="C367" s="186"/>
      <c r="D367" s="187"/>
      <c r="E367" s="184"/>
      <c r="F367" s="184"/>
      <c r="G367" s="184"/>
      <c r="H367" s="184"/>
      <c r="I367" s="184"/>
    </row>
    <row r="368" spans="1:9" s="123" customFormat="1" x14ac:dyDescent="0.25">
      <c r="A368" s="180"/>
      <c r="B368" s="181"/>
      <c r="C368" s="186"/>
      <c r="D368" s="187"/>
      <c r="E368" s="184"/>
      <c r="F368" s="184"/>
      <c r="G368" s="184"/>
      <c r="H368" s="184"/>
      <c r="I368" s="184"/>
    </row>
    <row r="369" spans="1:9" s="123" customFormat="1" x14ac:dyDescent="0.25">
      <c r="A369" s="180"/>
      <c r="B369" s="181"/>
      <c r="C369" s="186"/>
      <c r="D369" s="187"/>
      <c r="E369" s="184"/>
      <c r="F369" s="184"/>
      <c r="G369" s="184"/>
      <c r="H369" s="184"/>
      <c r="I369" s="184"/>
    </row>
    <row r="370" spans="1:9" s="123" customFormat="1" x14ac:dyDescent="0.25">
      <c r="A370" s="180"/>
      <c r="B370" s="181"/>
      <c r="C370" s="186"/>
      <c r="D370" s="187"/>
      <c r="E370" s="184"/>
      <c r="F370" s="184"/>
      <c r="G370" s="184"/>
      <c r="H370" s="184"/>
      <c r="I370" s="184"/>
    </row>
    <row r="371" spans="1:9" s="193" customFormat="1" x14ac:dyDescent="0.25">
      <c r="A371" s="188"/>
      <c r="B371" s="189"/>
      <c r="C371" s="190"/>
      <c r="D371" s="191"/>
      <c r="E371" s="192"/>
      <c r="F371" s="192"/>
      <c r="G371" s="192"/>
      <c r="H371" s="192"/>
      <c r="I371" s="192"/>
    </row>
  </sheetData>
  <sheetProtection password="CB03" sheet="1" objects="1" scenarios="1" insertColumns="0" insertRows="0"/>
  <mergeCells count="1">
    <mergeCell ref="A8:B8"/>
  </mergeCells>
  <dataValidations count="1">
    <dataValidation type="list" allowBlank="1" showInputMessage="1" showErrorMessage="1" prompt="Choose from drop down menu" sqref="F25:I25">
      <formula1>#REF!</formula1>
    </dataValidation>
  </dataValidations>
  <pageMargins left="0.5" right="0.5" top="0.5" bottom="0.5" header="0.3" footer="0.3"/>
  <pageSetup scale="62" fitToWidth="3" fitToHeight="100" pageOrder="overThenDown" orientation="landscape" verticalDpi="300" r:id="rId1"/>
  <headerFooter>
    <oddFooter>&amp;L&amp;A&amp;R&amp;P</oddFooter>
  </headerFooter>
  <rowBreaks count="2" manualBreakCount="2">
    <brk id="58" max="16383" man="1"/>
    <brk id="18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menu">
          <x14:formula1>
            <xm:f>Sheet2!$A$11:$A$12</xm:f>
          </x14:formula1>
          <xm:sqref>E12:I12 E25</xm:sqref>
        </x14:dataValidation>
        <x14:dataValidation type="list" allowBlank="1" showInputMessage="1" showErrorMessage="1" prompt="Choose from drop down menu_x000a_">
          <x14:formula1>
            <xm:f>Sheet2!$A$15:$A$17</xm:f>
          </x14:formula1>
          <xm:sqref>E14:I14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6"/>
  <sheetViews>
    <sheetView showGridLines="0" zoomScaleNormal="100" zoomScalePageLayoutView="110" workbookViewId="0">
      <pane xSplit="4" ySplit="8" topLeftCell="E10" activePane="bottomRight" state="frozen"/>
      <selection pane="topRight" activeCell="E1" sqref="E1"/>
      <selection pane="bottomLeft" activeCell="A6" sqref="A6"/>
      <selection pane="bottomRight" activeCell="F22" sqref="F22"/>
    </sheetView>
  </sheetViews>
  <sheetFormatPr defaultColWidth="8.7109375" defaultRowHeight="15" x14ac:dyDescent="0.25"/>
  <cols>
    <col min="1" max="1" width="5" style="142" customWidth="1"/>
    <col min="2" max="2" width="6.28515625" style="142" customWidth="1"/>
    <col min="3" max="3" width="53.85546875" style="142" customWidth="1"/>
    <col min="4" max="4" width="16.28515625" style="142" customWidth="1"/>
    <col min="5" max="5" width="33.28515625" style="142" customWidth="1"/>
    <col min="6" max="6" width="25.7109375" style="142" customWidth="1"/>
    <col min="7" max="9" width="25.42578125" style="142" customWidth="1"/>
    <col min="10" max="16384" width="8.7109375" style="142"/>
  </cols>
  <sheetData>
    <row r="1" spans="1:9" s="118" customFormat="1" ht="18.399999999999999" x14ac:dyDescent="0.55000000000000004">
      <c r="A1" s="113"/>
      <c r="B1" s="114"/>
      <c r="C1" s="115"/>
      <c r="D1" s="116"/>
      <c r="E1" s="117"/>
      <c r="F1" s="117"/>
      <c r="G1" s="117"/>
      <c r="H1" s="117"/>
      <c r="I1" s="117"/>
    </row>
    <row r="2" spans="1:9" s="118" customFormat="1" ht="14.45" x14ac:dyDescent="0.55000000000000004">
      <c r="A2" s="119"/>
      <c r="B2" s="114"/>
      <c r="C2" s="115"/>
      <c r="D2" s="116"/>
      <c r="E2" s="117"/>
      <c r="F2" s="117"/>
      <c r="G2" s="117"/>
      <c r="H2" s="117"/>
      <c r="I2" s="117"/>
    </row>
    <row r="3" spans="1:9" s="118" customFormat="1" ht="14.45" x14ac:dyDescent="0.55000000000000004">
      <c r="A3" s="120"/>
      <c r="B3" s="114"/>
      <c r="C3" s="115"/>
      <c r="D3" s="116"/>
      <c r="E3" s="117"/>
      <c r="F3" s="117"/>
      <c r="G3" s="117"/>
      <c r="H3" s="117"/>
      <c r="I3" s="117"/>
    </row>
    <row r="4" spans="1:9" s="118" customFormat="1" ht="14.45" x14ac:dyDescent="0.55000000000000004">
      <c r="A4" s="120"/>
      <c r="B4" s="114"/>
      <c r="C4" s="115"/>
      <c r="D4" s="116"/>
      <c r="E4" s="117"/>
      <c r="F4" s="117"/>
      <c r="G4" s="117"/>
      <c r="H4" s="117"/>
      <c r="I4" s="117"/>
    </row>
    <row r="5" spans="1:9" s="118" customFormat="1" ht="14.45" x14ac:dyDescent="0.55000000000000004">
      <c r="A5" s="120"/>
      <c r="B5" s="114"/>
      <c r="C5" s="115"/>
      <c r="D5" s="116"/>
      <c r="E5" s="117"/>
      <c r="F5" s="117"/>
      <c r="G5" s="117"/>
      <c r="H5" s="117"/>
      <c r="I5" s="117"/>
    </row>
    <row r="6" spans="1:9" s="118" customFormat="1" ht="14.45" x14ac:dyDescent="0.55000000000000004">
      <c r="A6" s="120"/>
      <c r="B6" s="114"/>
      <c r="C6" s="115"/>
      <c r="D6" s="116"/>
      <c r="E6" s="117"/>
      <c r="F6" s="117"/>
      <c r="G6" s="117"/>
      <c r="H6" s="117"/>
      <c r="I6" s="117"/>
    </row>
    <row r="7" spans="1:9" s="118" customFormat="1" ht="14.45" x14ac:dyDescent="0.55000000000000004">
      <c r="A7" s="121"/>
      <c r="B7" s="114"/>
      <c r="C7" s="115"/>
      <c r="D7" s="116"/>
      <c r="E7" s="117"/>
      <c r="F7" s="117"/>
      <c r="G7" s="117"/>
      <c r="H7" s="117"/>
      <c r="I7" s="117"/>
    </row>
    <row r="8" spans="1:9" s="123" customFormat="1" ht="56.1" customHeight="1" x14ac:dyDescent="0.55000000000000004">
      <c r="A8" s="363" t="s">
        <v>49</v>
      </c>
      <c r="B8" s="363"/>
      <c r="C8" s="122" t="s">
        <v>50</v>
      </c>
      <c r="D8" s="122" t="s">
        <v>48</v>
      </c>
      <c r="E8" s="364" t="s">
        <v>375</v>
      </c>
      <c r="F8" s="364"/>
      <c r="G8" s="122"/>
      <c r="H8" s="122"/>
      <c r="I8" s="122"/>
    </row>
    <row r="9" spans="1:9" s="123" customFormat="1" ht="14.65" thickBot="1" x14ac:dyDescent="0.6">
      <c r="A9" s="143"/>
      <c r="B9" s="144"/>
      <c r="C9" s="145"/>
      <c r="D9" s="145"/>
      <c r="E9" s="145"/>
      <c r="F9" s="145"/>
      <c r="G9" s="145"/>
      <c r="H9" s="145"/>
      <c r="I9" s="145"/>
    </row>
    <row r="10" spans="1:9" s="152" customFormat="1" ht="23.65" thickTop="1" thickBot="1" x14ac:dyDescent="0.6">
      <c r="A10" s="147">
        <v>4</v>
      </c>
      <c r="B10" s="203"/>
      <c r="C10" s="149" t="s">
        <v>3</v>
      </c>
      <c r="D10" s="150"/>
      <c r="E10" s="219"/>
      <c r="F10" s="220"/>
      <c r="G10" s="220"/>
      <c r="H10" s="220"/>
      <c r="I10" s="220"/>
    </row>
    <row r="11" spans="1:9" s="123" customFormat="1" ht="38.450000000000003" customHeight="1" thickTop="1" thickBot="1" x14ac:dyDescent="0.6">
      <c r="A11" s="153"/>
      <c r="B11" s="154">
        <v>4.0999999999999996</v>
      </c>
      <c r="C11" s="221" t="s">
        <v>398</v>
      </c>
      <c r="D11" s="107" t="s">
        <v>4</v>
      </c>
      <c r="E11" s="240"/>
      <c r="F11" s="222"/>
      <c r="G11" s="222"/>
      <c r="H11" s="185"/>
      <c r="I11" s="185"/>
    </row>
    <row r="12" spans="1:9" s="123" customFormat="1" ht="38.450000000000003" customHeight="1" thickTop="1" thickBot="1" x14ac:dyDescent="0.6">
      <c r="A12" s="158"/>
      <c r="B12" s="159">
        <v>4.2</v>
      </c>
      <c r="C12" s="223" t="s">
        <v>399</v>
      </c>
      <c r="D12" s="108" t="s">
        <v>1</v>
      </c>
      <c r="E12" s="240"/>
      <c r="F12" s="222"/>
      <c r="G12" s="222"/>
      <c r="H12" s="185"/>
      <c r="I12" s="185"/>
    </row>
    <row r="13" spans="1:9" s="123" customFormat="1" ht="38.450000000000003" customHeight="1" thickTop="1" thickBot="1" x14ac:dyDescent="0.6">
      <c r="A13" s="153"/>
      <c r="B13" s="154">
        <v>4.3</v>
      </c>
      <c r="C13" s="221" t="s">
        <v>394</v>
      </c>
      <c r="D13" s="107" t="s">
        <v>1</v>
      </c>
      <c r="E13" s="240"/>
      <c r="F13" s="222"/>
      <c r="G13" s="222"/>
      <c r="H13" s="185"/>
      <c r="I13" s="185"/>
    </row>
    <row r="14" spans="1:9" s="123" customFormat="1" ht="38.450000000000003" customHeight="1" thickTop="1" thickBot="1" x14ac:dyDescent="0.6">
      <c r="A14" s="158"/>
      <c r="B14" s="159">
        <v>4.4000000000000004</v>
      </c>
      <c r="C14" s="223" t="s">
        <v>213</v>
      </c>
      <c r="D14" s="108" t="s">
        <v>2</v>
      </c>
      <c r="E14" s="240"/>
      <c r="F14" s="222"/>
      <c r="G14" s="222"/>
      <c r="H14" s="185"/>
      <c r="I14" s="185"/>
    </row>
    <row r="15" spans="1:9" s="123" customFormat="1" ht="38.450000000000003" customHeight="1" thickTop="1" thickBot="1" x14ac:dyDescent="0.6">
      <c r="A15" s="153"/>
      <c r="B15" s="154">
        <v>4.5</v>
      </c>
      <c r="C15" s="221" t="s">
        <v>214</v>
      </c>
      <c r="D15" s="107" t="s">
        <v>2</v>
      </c>
      <c r="E15" s="240"/>
      <c r="F15" s="222"/>
      <c r="G15" s="222"/>
      <c r="H15" s="185"/>
      <c r="I15" s="185"/>
    </row>
    <row r="16" spans="1:9" s="123" customFormat="1" ht="38.450000000000003" customHeight="1" thickTop="1" thickBot="1" x14ac:dyDescent="0.6">
      <c r="A16" s="158"/>
      <c r="B16" s="159">
        <v>4.5999999999999996</v>
      </c>
      <c r="C16" s="209" t="s">
        <v>494</v>
      </c>
      <c r="D16" s="109"/>
      <c r="E16" s="240"/>
      <c r="F16" s="222"/>
      <c r="G16" s="222"/>
      <c r="H16" s="185"/>
      <c r="I16" s="185"/>
    </row>
    <row r="17" spans="1:9" s="123" customFormat="1" ht="18.95" thickTop="1" thickBot="1" x14ac:dyDescent="0.6">
      <c r="A17" s="158"/>
      <c r="B17" s="224"/>
      <c r="C17" s="215" t="s">
        <v>81</v>
      </c>
      <c r="D17" s="109" t="s">
        <v>19</v>
      </c>
      <c r="E17" s="241"/>
      <c r="F17" s="225"/>
      <c r="G17" s="225"/>
      <c r="H17" s="89"/>
      <c r="I17" s="89"/>
    </row>
    <row r="18" spans="1:9" s="123" customFormat="1" ht="18.95" thickTop="1" thickBot="1" x14ac:dyDescent="0.6">
      <c r="A18" s="158"/>
      <c r="B18" s="224"/>
      <c r="C18" s="215" t="s">
        <v>82</v>
      </c>
      <c r="D18" s="109" t="s">
        <v>19</v>
      </c>
      <c r="E18" s="241"/>
      <c r="F18" s="225"/>
      <c r="G18" s="225"/>
      <c r="H18" s="89"/>
      <c r="I18" s="89"/>
    </row>
    <row r="19" spans="1:9" s="123" customFormat="1" ht="18.95" thickTop="1" thickBot="1" x14ac:dyDescent="0.6">
      <c r="A19" s="158"/>
      <c r="B19" s="224"/>
      <c r="C19" s="215" t="s">
        <v>83</v>
      </c>
      <c r="D19" s="109" t="s">
        <v>19</v>
      </c>
      <c r="E19" s="241"/>
      <c r="F19" s="225"/>
      <c r="G19" s="225"/>
      <c r="H19" s="89"/>
      <c r="I19" s="89"/>
    </row>
    <row r="20" spans="1:9" s="211" customFormat="1" ht="31.9" thickTop="1" thickBot="1" x14ac:dyDescent="0.6">
      <c r="A20" s="158"/>
      <c r="B20" s="224"/>
      <c r="C20" s="215" t="s">
        <v>389</v>
      </c>
      <c r="D20" s="109" t="s">
        <v>384</v>
      </c>
      <c r="E20" s="242" t="str">
        <f>IF(SUM(E17:E19)=1,"Your answer totals 100% as requested","Your answer does not total 100% as requested.  Please revise.")</f>
        <v>Your answer does not total 100% as requested.  Please revise.</v>
      </c>
      <c r="F20" s="225"/>
      <c r="G20" s="225"/>
      <c r="H20" s="89"/>
      <c r="I20" s="89"/>
    </row>
    <row r="21" spans="1:9" s="123" customFormat="1" ht="40.15" customHeight="1" thickTop="1" thickBot="1" x14ac:dyDescent="0.6">
      <c r="A21" s="153"/>
      <c r="B21" s="154">
        <v>4.7</v>
      </c>
      <c r="C21" s="206" t="s">
        <v>400</v>
      </c>
      <c r="D21" s="110" t="s">
        <v>2</v>
      </c>
      <c r="E21" s="240"/>
      <c r="F21" s="222"/>
      <c r="G21" s="222"/>
      <c r="H21" s="185"/>
      <c r="I21" s="185"/>
    </row>
    <row r="22" spans="1:9" s="123" customFormat="1" ht="40.15" customHeight="1" thickTop="1" thickBot="1" x14ac:dyDescent="0.6">
      <c r="A22" s="158"/>
      <c r="B22" s="159">
        <v>4.8</v>
      </c>
      <c r="C22" s="209" t="s">
        <v>401</v>
      </c>
      <c r="D22" s="109" t="s">
        <v>4</v>
      </c>
      <c r="E22" s="243" t="s">
        <v>402</v>
      </c>
      <c r="F22" s="248" t="s">
        <v>403</v>
      </c>
      <c r="G22" s="248" t="s">
        <v>404</v>
      </c>
      <c r="H22" s="111" t="s">
        <v>405</v>
      </c>
      <c r="I22" s="185"/>
    </row>
    <row r="23" spans="1:9" s="123" customFormat="1" ht="40.15" customHeight="1" thickTop="1" thickBot="1" x14ac:dyDescent="0.3">
      <c r="A23" s="153"/>
      <c r="B23" s="154">
        <v>4.9000000000000004</v>
      </c>
      <c r="C23" s="206" t="s">
        <v>408</v>
      </c>
      <c r="D23" s="110" t="s">
        <v>1</v>
      </c>
      <c r="E23" s="240"/>
      <c r="F23" s="249"/>
      <c r="G23" s="249"/>
      <c r="H23" s="124"/>
      <c r="I23" s="185"/>
    </row>
    <row r="24" spans="1:9" s="123" customFormat="1" ht="40.15" customHeight="1" thickTop="1" thickBot="1" x14ac:dyDescent="0.3">
      <c r="A24" s="158"/>
      <c r="B24" s="224" t="s">
        <v>218</v>
      </c>
      <c r="C24" s="223" t="s">
        <v>495</v>
      </c>
      <c r="D24" s="108"/>
      <c r="E24" s="244"/>
      <c r="F24" s="222"/>
      <c r="G24" s="222"/>
      <c r="H24" s="185"/>
      <c r="I24" s="185"/>
    </row>
    <row r="25" spans="1:9" s="123" customFormat="1" ht="22.15" customHeight="1" thickTop="1" thickBot="1" x14ac:dyDescent="0.3">
      <c r="A25" s="158"/>
      <c r="B25" s="224"/>
      <c r="C25" s="226" t="s">
        <v>406</v>
      </c>
      <c r="D25" s="108" t="s">
        <v>2</v>
      </c>
      <c r="E25" s="240"/>
      <c r="F25" s="222"/>
      <c r="G25" s="222"/>
      <c r="H25" s="185"/>
      <c r="I25" s="185"/>
    </row>
    <row r="26" spans="1:9" s="123" customFormat="1" ht="22.15" customHeight="1" thickTop="1" thickBot="1" x14ac:dyDescent="0.3">
      <c r="A26" s="158"/>
      <c r="B26" s="224"/>
      <c r="C26" s="226" t="s">
        <v>5</v>
      </c>
      <c r="D26" s="108" t="s">
        <v>2</v>
      </c>
      <c r="E26" s="240"/>
      <c r="F26" s="222"/>
      <c r="G26" s="222"/>
      <c r="H26" s="185"/>
      <c r="I26" s="185"/>
    </row>
    <row r="27" spans="1:9" s="123" customFormat="1" ht="22.15" customHeight="1" thickTop="1" thickBot="1" x14ac:dyDescent="0.3">
      <c r="A27" s="158"/>
      <c r="B27" s="224"/>
      <c r="C27" s="226" t="s">
        <v>6</v>
      </c>
      <c r="D27" s="108" t="s">
        <v>2</v>
      </c>
      <c r="E27" s="240"/>
      <c r="F27" s="222"/>
      <c r="G27" s="222"/>
      <c r="H27" s="185"/>
      <c r="I27" s="185"/>
    </row>
    <row r="28" spans="1:9" s="123" customFormat="1" ht="57.75" thickTop="1" thickBot="1" x14ac:dyDescent="0.3">
      <c r="A28" s="153"/>
      <c r="B28" s="227">
        <v>4.1100000000000003</v>
      </c>
      <c r="C28" s="221" t="s">
        <v>506</v>
      </c>
      <c r="D28" s="107"/>
      <c r="E28" s="244"/>
      <c r="F28" s="222"/>
      <c r="G28" s="222"/>
      <c r="H28" s="185"/>
      <c r="I28" s="185"/>
    </row>
    <row r="29" spans="1:9" s="123" customFormat="1" ht="20.25" thickTop="1" thickBot="1" x14ac:dyDescent="0.3">
      <c r="A29" s="153"/>
      <c r="B29" s="228"/>
      <c r="C29" s="229" t="s">
        <v>7</v>
      </c>
      <c r="D29" s="107" t="s">
        <v>2</v>
      </c>
      <c r="E29" s="240"/>
      <c r="F29" s="222"/>
      <c r="G29" s="222"/>
      <c r="H29" s="185"/>
      <c r="I29" s="185"/>
    </row>
    <row r="30" spans="1:9" s="123" customFormat="1" ht="20.25" thickTop="1" thickBot="1" x14ac:dyDescent="0.3">
      <c r="A30" s="153"/>
      <c r="B30" s="228"/>
      <c r="C30" s="229" t="s">
        <v>409</v>
      </c>
      <c r="D30" s="107" t="s">
        <v>2</v>
      </c>
      <c r="E30" s="240"/>
      <c r="F30" s="222"/>
      <c r="G30" s="222"/>
      <c r="H30" s="185"/>
      <c r="I30" s="185"/>
    </row>
    <row r="31" spans="1:9" s="123" customFormat="1" ht="20.25" thickTop="1" thickBot="1" x14ac:dyDescent="0.3">
      <c r="A31" s="153"/>
      <c r="B31" s="228"/>
      <c r="C31" s="229" t="s">
        <v>410</v>
      </c>
      <c r="D31" s="107" t="s">
        <v>2</v>
      </c>
      <c r="E31" s="240"/>
      <c r="F31" s="222"/>
      <c r="G31" s="222"/>
      <c r="H31" s="185"/>
      <c r="I31" s="185"/>
    </row>
    <row r="32" spans="1:9" s="123" customFormat="1" ht="76.5" thickTop="1" thickBot="1" x14ac:dyDescent="0.3">
      <c r="A32" s="158"/>
      <c r="B32" s="230">
        <v>4.12</v>
      </c>
      <c r="C32" s="209" t="s">
        <v>411</v>
      </c>
      <c r="D32" s="109"/>
      <c r="E32" s="245" t="s">
        <v>183</v>
      </c>
      <c r="F32" s="231" t="s">
        <v>182</v>
      </c>
      <c r="G32" s="222"/>
      <c r="H32" s="185"/>
      <c r="I32" s="185"/>
    </row>
    <row r="33" spans="1:9" s="123" customFormat="1" ht="27.4" customHeight="1" thickTop="1" thickBot="1" x14ac:dyDescent="0.3">
      <c r="A33" s="158"/>
      <c r="B33" s="232"/>
      <c r="C33" s="215" t="s">
        <v>412</v>
      </c>
      <c r="D33" s="109"/>
      <c r="E33" s="240"/>
      <c r="F33" s="241"/>
      <c r="G33" s="222"/>
      <c r="H33" s="185"/>
      <c r="I33" s="185"/>
    </row>
    <row r="34" spans="1:9" s="123" customFormat="1" ht="39" thickTop="1" thickBot="1" x14ac:dyDescent="0.3">
      <c r="A34" s="158"/>
      <c r="B34" s="224"/>
      <c r="C34" s="215" t="s">
        <v>413</v>
      </c>
      <c r="D34" s="109"/>
      <c r="E34" s="246"/>
      <c r="F34" s="247"/>
      <c r="G34" s="233"/>
      <c r="H34" s="234"/>
      <c r="I34" s="234"/>
    </row>
    <row r="35" spans="1:9" s="123" customFormat="1" ht="23.45" customHeight="1" thickTop="1" thickBot="1" x14ac:dyDescent="0.3">
      <c r="A35" s="158"/>
      <c r="B35" s="232"/>
      <c r="C35" s="215" t="s">
        <v>414</v>
      </c>
      <c r="D35" s="109"/>
      <c r="E35" s="240"/>
      <c r="F35" s="241"/>
      <c r="G35" s="222"/>
      <c r="H35" s="185"/>
      <c r="I35" s="185"/>
    </row>
    <row r="36" spans="1:9" s="123" customFormat="1" ht="23.45" customHeight="1" thickTop="1" thickBot="1" x14ac:dyDescent="0.3">
      <c r="A36" s="158"/>
      <c r="B36" s="232"/>
      <c r="C36" s="215" t="s">
        <v>101</v>
      </c>
      <c r="D36" s="109"/>
      <c r="E36" s="240"/>
      <c r="F36" s="241"/>
      <c r="G36" s="222"/>
      <c r="H36" s="185"/>
      <c r="I36" s="185"/>
    </row>
    <row r="37" spans="1:9" s="123" customFormat="1" ht="23.45" customHeight="1" thickTop="1" thickBot="1" x14ac:dyDescent="0.3">
      <c r="A37" s="158"/>
      <c r="B37" s="232"/>
      <c r="C37" s="215" t="s">
        <v>415</v>
      </c>
      <c r="D37" s="109"/>
      <c r="E37" s="240"/>
      <c r="F37" s="241"/>
      <c r="G37" s="222"/>
      <c r="H37" s="185"/>
      <c r="I37" s="185"/>
    </row>
    <row r="38" spans="1:9" s="123" customFormat="1" ht="23.45" customHeight="1" thickTop="1" thickBot="1" x14ac:dyDescent="0.3">
      <c r="A38" s="158"/>
      <c r="B38" s="232"/>
      <c r="C38" s="215" t="s">
        <v>102</v>
      </c>
      <c r="D38" s="109"/>
      <c r="E38" s="240"/>
      <c r="F38" s="241"/>
      <c r="G38" s="222"/>
      <c r="H38" s="185"/>
      <c r="I38" s="185"/>
    </row>
    <row r="39" spans="1:9" s="123" customFormat="1" ht="23.45" customHeight="1" thickTop="1" thickBot="1" x14ac:dyDescent="0.3">
      <c r="A39" s="158"/>
      <c r="B39" s="224"/>
      <c r="C39" s="215" t="s">
        <v>108</v>
      </c>
      <c r="D39" s="109"/>
      <c r="E39" s="240"/>
      <c r="F39" s="241"/>
      <c r="G39" s="222"/>
      <c r="H39" s="185"/>
      <c r="I39" s="185"/>
    </row>
    <row r="40" spans="1:9" s="123" customFormat="1" ht="23.45" customHeight="1" thickTop="1" thickBot="1" x14ac:dyDescent="0.3">
      <c r="A40" s="158"/>
      <c r="B40" s="224"/>
      <c r="C40" s="215" t="s">
        <v>416</v>
      </c>
      <c r="D40" s="109"/>
      <c r="E40" s="240"/>
      <c r="F40" s="241"/>
      <c r="G40" s="222"/>
      <c r="H40" s="185"/>
      <c r="I40" s="185"/>
    </row>
    <row r="41" spans="1:9" s="123" customFormat="1" ht="23.45" customHeight="1" thickTop="1" thickBot="1" x14ac:dyDescent="0.3">
      <c r="A41" s="158"/>
      <c r="B41" s="224"/>
      <c r="C41" s="215" t="s">
        <v>109</v>
      </c>
      <c r="D41" s="109"/>
      <c r="E41" s="240"/>
      <c r="F41" s="241"/>
      <c r="G41" s="222"/>
      <c r="H41" s="185"/>
      <c r="I41" s="185"/>
    </row>
    <row r="42" spans="1:9" s="123" customFormat="1" ht="23.45" customHeight="1" thickTop="1" thickBot="1" x14ac:dyDescent="0.3">
      <c r="A42" s="158"/>
      <c r="B42" s="224"/>
      <c r="C42" s="215" t="s">
        <v>111</v>
      </c>
      <c r="D42" s="109"/>
      <c r="E42" s="240"/>
      <c r="F42" s="241"/>
      <c r="G42" s="222"/>
      <c r="H42" s="185"/>
      <c r="I42" s="185"/>
    </row>
    <row r="43" spans="1:9" s="123" customFormat="1" ht="23.45" customHeight="1" thickTop="1" thickBot="1" x14ac:dyDescent="0.3">
      <c r="A43" s="158"/>
      <c r="B43" s="224"/>
      <c r="C43" s="215" t="s">
        <v>369</v>
      </c>
      <c r="D43" s="109"/>
      <c r="E43" s="240"/>
      <c r="F43" s="241"/>
      <c r="G43" s="222"/>
      <c r="H43" s="185"/>
      <c r="I43" s="185"/>
    </row>
    <row r="44" spans="1:9" s="123" customFormat="1" ht="23.45" customHeight="1" thickTop="1" thickBot="1" x14ac:dyDescent="0.3">
      <c r="A44" s="158"/>
      <c r="B44" s="224"/>
      <c r="C44" s="215" t="s">
        <v>110</v>
      </c>
      <c r="D44" s="109"/>
      <c r="E44" s="240"/>
      <c r="F44" s="241"/>
      <c r="G44" s="222"/>
      <c r="H44" s="185"/>
      <c r="I44" s="185"/>
    </row>
    <row r="45" spans="1:9" s="123" customFormat="1" ht="57.75" thickTop="1" thickBot="1" x14ac:dyDescent="0.3">
      <c r="A45" s="153"/>
      <c r="B45" s="154">
        <v>4.13</v>
      </c>
      <c r="C45" s="206" t="s">
        <v>417</v>
      </c>
      <c r="D45" s="107" t="s">
        <v>1</v>
      </c>
      <c r="E45" s="207"/>
      <c r="F45" s="235"/>
      <c r="G45" s="235"/>
      <c r="H45" s="162"/>
      <c r="I45" s="162"/>
    </row>
    <row r="46" spans="1:9" s="123" customFormat="1" ht="19.5" thickTop="1" x14ac:dyDescent="0.25">
      <c r="A46" s="180"/>
      <c r="B46" s="236"/>
      <c r="C46" s="237"/>
      <c r="D46" s="238"/>
      <c r="E46" s="184"/>
      <c r="F46" s="185"/>
      <c r="G46" s="185"/>
      <c r="H46" s="185"/>
      <c r="I46" s="185"/>
    </row>
    <row r="47" spans="1:9" ht="18.75" x14ac:dyDescent="0.3">
      <c r="B47" s="239"/>
      <c r="C47" s="239"/>
    </row>
    <row r="48" spans="1:9" ht="18.75" x14ac:dyDescent="0.3">
      <c r="B48" s="239"/>
      <c r="C48" s="239"/>
    </row>
    <row r="57" ht="32.450000000000003" customHeight="1" x14ac:dyDescent="0.25"/>
    <row r="111" ht="31.15" customHeight="1" x14ac:dyDescent="0.25"/>
    <row r="120" ht="31.15" customHeight="1" x14ac:dyDescent="0.25"/>
    <row r="128" ht="31.15" customHeight="1" x14ac:dyDescent="0.25"/>
    <row r="175" ht="29.45" customHeight="1" x14ac:dyDescent="0.25"/>
    <row r="187" ht="33.6" customHeight="1" x14ac:dyDescent="0.25"/>
    <row r="189" ht="15.6" customHeight="1" x14ac:dyDescent="0.25"/>
    <row r="196" ht="29.45" customHeight="1" x14ac:dyDescent="0.25"/>
    <row r="199" ht="35.450000000000003" customHeight="1" x14ac:dyDescent="0.25"/>
    <row r="200" ht="59.45" customHeight="1" x14ac:dyDescent="0.25"/>
    <row r="201" ht="47.45" customHeight="1" x14ac:dyDescent="0.25"/>
    <row r="208" ht="29.45" customHeight="1" x14ac:dyDescent="0.25"/>
    <row r="211" ht="45.6" customHeight="1" x14ac:dyDescent="0.25"/>
    <row r="231" ht="43.9" customHeight="1" x14ac:dyDescent="0.25"/>
    <row r="237" ht="42.6" customHeight="1" x14ac:dyDescent="0.25"/>
    <row r="241" ht="31.15" customHeight="1" x14ac:dyDescent="0.25"/>
    <row r="245" ht="30.6" customHeight="1" x14ac:dyDescent="0.25"/>
    <row r="246" ht="60" customHeight="1" x14ac:dyDescent="0.25"/>
    <row r="257" ht="45" customHeight="1" x14ac:dyDescent="0.25"/>
    <row r="266" ht="42" customHeight="1" x14ac:dyDescent="0.25"/>
  </sheetData>
  <sheetProtection password="CB03" sheet="1" objects="1" scenarios="1" formatCells="0" formatColumns="0" formatRows="0" insertColumns="0" insertRows="0" insertHyperlinks="0" selectLockedCells="1"/>
  <mergeCells count="2">
    <mergeCell ref="A8:B8"/>
    <mergeCell ref="E8:F8"/>
  </mergeCells>
  <pageMargins left="0.5" right="0.5" top="0.5" bottom="0.5" header="0.3" footer="0.3"/>
  <pageSetup scale="62" fitToWidth="3" fitToHeight="100" pageOrder="overThenDown" orientation="landscape" verticalDpi="300" r:id="rId1"/>
  <headerFooter>
    <oddFooter>&amp;L&amp;A&amp;R&amp;P</oddFooter>
  </headerFooter>
  <rowBreaks count="2" manualBreakCount="2">
    <brk id="39" max="16383" man="1"/>
    <brk id="1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5"/>
  <sheetViews>
    <sheetView showGridLines="0" zoomScaleNormal="100" zoomScalePageLayoutView="110" workbookViewId="0">
      <pane xSplit="4" ySplit="8" topLeftCell="E9" activePane="bottomRight" state="frozen"/>
      <selection pane="topRight" activeCell="E1" sqref="E1"/>
      <selection pane="bottomLeft" activeCell="A6" sqref="A6"/>
      <selection pane="bottomRight" activeCell="E11" sqref="E11"/>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42.7109375" style="117" customWidth="1"/>
    <col min="6" max="9" width="19.8554687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364" t="s">
        <v>375</v>
      </c>
      <c r="F8" s="364"/>
      <c r="G8" s="364"/>
      <c r="H8" s="122"/>
      <c r="I8" s="122"/>
    </row>
    <row r="9" spans="1:9" s="123" customFormat="1" ht="14.65" thickBot="1" x14ac:dyDescent="0.6">
      <c r="A9" s="143"/>
      <c r="B9" s="144"/>
      <c r="C9" s="145"/>
      <c r="D9" s="145"/>
      <c r="E9" s="145"/>
      <c r="F9" s="145"/>
      <c r="G9" s="145"/>
      <c r="H9" s="145"/>
      <c r="I9" s="145"/>
    </row>
    <row r="10" spans="1:9" s="152" customFormat="1" ht="23.65" thickTop="1" thickBot="1" x14ac:dyDescent="0.6">
      <c r="A10" s="147">
        <v>5</v>
      </c>
      <c r="B10" s="203"/>
      <c r="C10" s="149" t="s">
        <v>37</v>
      </c>
      <c r="D10" s="150"/>
      <c r="E10" s="219"/>
      <c r="F10" s="220"/>
      <c r="G10" s="220"/>
      <c r="H10" s="220"/>
      <c r="I10" s="220"/>
    </row>
    <row r="11" spans="1:9" s="123" customFormat="1" ht="37.15" thickTop="1" thickBot="1" x14ac:dyDescent="0.6">
      <c r="A11" s="153"/>
      <c r="B11" s="254" t="s">
        <v>222</v>
      </c>
      <c r="C11" s="206" t="s">
        <v>418</v>
      </c>
      <c r="D11" s="255"/>
      <c r="E11" s="184"/>
      <c r="F11" s="185"/>
      <c r="G11" s="185"/>
      <c r="H11" s="185"/>
      <c r="I11" s="185"/>
    </row>
    <row r="12" spans="1:9" s="123" customFormat="1" ht="24.6" customHeight="1" thickTop="1" thickBot="1" x14ac:dyDescent="0.6">
      <c r="A12" s="153"/>
      <c r="B12" s="254"/>
      <c r="C12" s="229" t="s">
        <v>8</v>
      </c>
      <c r="D12" s="107" t="s">
        <v>1</v>
      </c>
      <c r="E12" s="124"/>
      <c r="F12" s="185"/>
      <c r="G12" s="185"/>
      <c r="H12" s="185"/>
      <c r="I12" s="185"/>
    </row>
    <row r="13" spans="1:9" s="123" customFormat="1" ht="24.6" customHeight="1" thickTop="1" thickBot="1" x14ac:dyDescent="0.6">
      <c r="A13" s="153"/>
      <c r="B13" s="254"/>
      <c r="C13" s="229" t="s">
        <v>9</v>
      </c>
      <c r="D13" s="107" t="s">
        <v>1</v>
      </c>
      <c r="E13" s="124"/>
      <c r="F13" s="185"/>
      <c r="G13" s="185"/>
      <c r="H13" s="185"/>
      <c r="I13" s="185"/>
    </row>
    <row r="14" spans="1:9" s="123" customFormat="1" ht="24.6" customHeight="1" thickTop="1" thickBot="1" x14ac:dyDescent="0.6">
      <c r="A14" s="153"/>
      <c r="B14" s="254"/>
      <c r="C14" s="229" t="s">
        <v>10</v>
      </c>
      <c r="D14" s="107" t="s">
        <v>1</v>
      </c>
      <c r="E14" s="124"/>
      <c r="F14" s="185"/>
      <c r="G14" s="185"/>
      <c r="H14" s="185"/>
      <c r="I14" s="185"/>
    </row>
    <row r="15" spans="1:9" s="123" customFormat="1" ht="24.6" customHeight="1" thickTop="1" thickBot="1" x14ac:dyDescent="0.6">
      <c r="A15" s="153"/>
      <c r="B15" s="254"/>
      <c r="C15" s="229" t="s">
        <v>11</v>
      </c>
      <c r="D15" s="107" t="s">
        <v>1</v>
      </c>
      <c r="E15" s="124"/>
      <c r="F15" s="185"/>
      <c r="G15" s="185"/>
      <c r="H15" s="185"/>
      <c r="I15" s="185"/>
    </row>
    <row r="16" spans="1:9" s="123" customFormat="1" ht="24.6" customHeight="1" thickTop="1" thickBot="1" x14ac:dyDescent="0.6">
      <c r="A16" s="153"/>
      <c r="B16" s="254"/>
      <c r="C16" s="229" t="s">
        <v>12</v>
      </c>
      <c r="D16" s="107" t="s">
        <v>1</v>
      </c>
      <c r="E16" s="124"/>
      <c r="F16" s="185"/>
      <c r="G16" s="185"/>
      <c r="H16" s="185"/>
      <c r="I16" s="185"/>
    </row>
    <row r="17" spans="1:9" s="123" customFormat="1" ht="31.15" customHeight="1" thickTop="1" thickBot="1" x14ac:dyDescent="0.6">
      <c r="A17" s="158"/>
      <c r="B17" s="212" t="s">
        <v>223</v>
      </c>
      <c r="C17" s="223" t="s">
        <v>35</v>
      </c>
      <c r="D17" s="108" t="s">
        <v>1</v>
      </c>
      <c r="E17" s="124"/>
      <c r="F17" s="185"/>
      <c r="G17" s="185"/>
      <c r="H17" s="185"/>
      <c r="I17" s="185"/>
    </row>
    <row r="18" spans="1:9" s="123" customFormat="1" ht="39.4" customHeight="1" thickTop="1" thickBot="1" x14ac:dyDescent="0.6">
      <c r="A18" s="153"/>
      <c r="B18" s="254" t="s">
        <v>224</v>
      </c>
      <c r="C18" s="221" t="s">
        <v>419</v>
      </c>
      <c r="D18" s="107" t="s">
        <v>141</v>
      </c>
      <c r="E18" s="124"/>
      <c r="F18" s="185"/>
      <c r="G18" s="185"/>
      <c r="H18" s="185"/>
      <c r="I18" s="185"/>
    </row>
    <row r="19" spans="1:9" s="123" customFormat="1" ht="39.4" customHeight="1" thickTop="1" thickBot="1" x14ac:dyDescent="0.6">
      <c r="A19" s="158"/>
      <c r="B19" s="212" t="s">
        <v>225</v>
      </c>
      <c r="C19" s="223" t="s">
        <v>420</v>
      </c>
      <c r="D19" s="108" t="s">
        <v>1</v>
      </c>
      <c r="E19" s="124"/>
      <c r="F19" s="185"/>
      <c r="G19" s="185"/>
      <c r="H19" s="185"/>
      <c r="I19" s="185"/>
    </row>
    <row r="20" spans="1:9" s="123" customFormat="1" ht="39.4" customHeight="1" thickTop="1" thickBot="1" x14ac:dyDescent="0.6">
      <c r="A20" s="153"/>
      <c r="B20" s="254" t="s">
        <v>226</v>
      </c>
      <c r="C20" s="221" t="s">
        <v>36</v>
      </c>
      <c r="D20" s="107" t="s">
        <v>1</v>
      </c>
      <c r="E20" s="124"/>
      <c r="F20" s="185"/>
      <c r="G20" s="185"/>
      <c r="H20" s="185"/>
      <c r="I20" s="185"/>
    </row>
    <row r="21" spans="1:9" s="123" customFormat="1" ht="39.4" customHeight="1" thickTop="1" thickBot="1" x14ac:dyDescent="0.6">
      <c r="A21" s="158"/>
      <c r="B21" s="212" t="s">
        <v>227</v>
      </c>
      <c r="C21" s="223" t="s">
        <v>422</v>
      </c>
      <c r="D21" s="108" t="s">
        <v>1</v>
      </c>
      <c r="E21" s="124"/>
      <c r="F21" s="185"/>
      <c r="G21" s="185"/>
      <c r="H21" s="185"/>
      <c r="I21" s="185"/>
    </row>
    <row r="22" spans="1:9" s="123" customFormat="1" ht="32.450000000000003" customHeight="1" thickTop="1" thickBot="1" x14ac:dyDescent="0.6">
      <c r="A22" s="153"/>
      <c r="B22" s="254" t="s">
        <v>228</v>
      </c>
      <c r="C22" s="221" t="s">
        <v>121</v>
      </c>
      <c r="D22" s="107" t="s">
        <v>19</v>
      </c>
      <c r="E22" s="112"/>
      <c r="F22" s="89"/>
      <c r="G22" s="89"/>
      <c r="H22" s="89"/>
      <c r="I22" s="89"/>
    </row>
    <row r="23" spans="1:9" s="123" customFormat="1" ht="39.4" customHeight="1" thickTop="1" thickBot="1" x14ac:dyDescent="0.3">
      <c r="A23" s="158"/>
      <c r="B23" s="212" t="s">
        <v>229</v>
      </c>
      <c r="C23" s="223" t="s">
        <v>421</v>
      </c>
      <c r="D23" s="108" t="s">
        <v>141</v>
      </c>
      <c r="E23" s="112"/>
      <c r="F23" s="89"/>
      <c r="G23" s="89"/>
      <c r="H23" s="89"/>
      <c r="I23" s="89"/>
    </row>
    <row r="24" spans="1:9" s="123" customFormat="1" ht="76.5" thickTop="1" thickBot="1" x14ac:dyDescent="0.3">
      <c r="A24" s="153"/>
      <c r="B24" s="254" t="s">
        <v>230</v>
      </c>
      <c r="C24" s="221" t="s">
        <v>423</v>
      </c>
      <c r="D24" s="107" t="s">
        <v>1</v>
      </c>
      <c r="E24" s="250"/>
      <c r="F24" s="89"/>
      <c r="G24" s="89"/>
      <c r="H24" s="89"/>
      <c r="I24" s="89"/>
    </row>
    <row r="25" spans="1:9" s="123" customFormat="1" ht="19.5" thickTop="1" x14ac:dyDescent="0.25">
      <c r="A25" s="256"/>
      <c r="B25" s="257"/>
      <c r="C25" s="258"/>
      <c r="D25" s="259"/>
      <c r="E25" s="89"/>
      <c r="F25" s="89"/>
      <c r="G25" s="89"/>
      <c r="H25" s="89"/>
      <c r="I25" s="89"/>
    </row>
    <row r="26" spans="1:9" s="123" customFormat="1" ht="38.25" thickBot="1" x14ac:dyDescent="0.3">
      <c r="A26" s="260"/>
      <c r="B26" s="261"/>
      <c r="C26" s="262" t="s">
        <v>507</v>
      </c>
      <c r="D26" s="263"/>
      <c r="E26" s="184"/>
      <c r="F26" s="185"/>
      <c r="G26" s="185"/>
      <c r="H26" s="185"/>
      <c r="I26" s="185"/>
    </row>
    <row r="27" spans="1:9" s="123" customFormat="1" ht="61.5" thickTop="1" thickBot="1" x14ac:dyDescent="0.3">
      <c r="A27" s="153"/>
      <c r="B27" s="254" t="s">
        <v>231</v>
      </c>
      <c r="C27" s="206" t="s">
        <v>278</v>
      </c>
      <c r="D27" s="110" t="s">
        <v>526</v>
      </c>
      <c r="E27" s="111"/>
      <c r="F27" s="111"/>
      <c r="G27" s="111"/>
      <c r="H27" s="111"/>
      <c r="I27" s="111"/>
    </row>
    <row r="28" spans="1:9" s="123" customFormat="1" ht="57.75" thickTop="1" thickBot="1" x14ac:dyDescent="0.3">
      <c r="A28" s="158"/>
      <c r="B28" s="212" t="s">
        <v>232</v>
      </c>
      <c r="C28" s="209" t="s">
        <v>424</v>
      </c>
      <c r="D28" s="109" t="s">
        <v>19</v>
      </c>
      <c r="E28" s="112"/>
      <c r="F28" s="112"/>
      <c r="G28" s="112"/>
      <c r="H28" s="112"/>
      <c r="I28" s="112"/>
    </row>
    <row r="29" spans="1:9" s="123" customFormat="1" ht="42.95" customHeight="1" thickTop="1" thickBot="1" x14ac:dyDescent="0.3">
      <c r="A29" s="153"/>
      <c r="B29" s="254" t="s">
        <v>233</v>
      </c>
      <c r="C29" s="206" t="s">
        <v>113</v>
      </c>
      <c r="D29" s="107" t="s">
        <v>141</v>
      </c>
      <c r="E29" s="127"/>
      <c r="F29" s="185"/>
      <c r="G29" s="185"/>
      <c r="H29" s="185"/>
      <c r="I29" s="185"/>
    </row>
    <row r="30" spans="1:9" s="123" customFormat="1" ht="26.45" customHeight="1" thickTop="1" thickBot="1" x14ac:dyDescent="0.3">
      <c r="A30" s="158"/>
      <c r="B30" s="212" t="s">
        <v>234</v>
      </c>
      <c r="C30" s="223" t="s">
        <v>13</v>
      </c>
      <c r="D30" s="108" t="s">
        <v>2</v>
      </c>
      <c r="E30" s="124"/>
      <c r="F30" s="185"/>
      <c r="G30" s="185"/>
      <c r="H30" s="185"/>
      <c r="I30" s="185"/>
    </row>
    <row r="31" spans="1:9" s="211" customFormat="1" ht="26.45" customHeight="1" thickTop="1" thickBot="1" x14ac:dyDescent="0.3">
      <c r="A31" s="153"/>
      <c r="B31" s="254" t="s">
        <v>235</v>
      </c>
      <c r="C31" s="206" t="s">
        <v>145</v>
      </c>
      <c r="D31" s="110" t="s">
        <v>2</v>
      </c>
      <c r="E31" s="251"/>
      <c r="F31" s="210"/>
      <c r="G31" s="210"/>
      <c r="H31" s="210"/>
      <c r="I31" s="210"/>
    </row>
    <row r="32" spans="1:9" s="123" customFormat="1" ht="39" thickTop="1" thickBot="1" x14ac:dyDescent="0.3">
      <c r="A32" s="158"/>
      <c r="B32" s="212" t="s">
        <v>236</v>
      </c>
      <c r="C32" s="209" t="s">
        <v>425</v>
      </c>
      <c r="D32" s="109" t="s">
        <v>19</v>
      </c>
      <c r="E32" s="112"/>
      <c r="F32" s="89"/>
      <c r="G32" s="89"/>
      <c r="H32" s="89"/>
      <c r="I32" s="89"/>
    </row>
    <row r="33" spans="1:9" s="123" customFormat="1" ht="57.75" thickTop="1" thickBot="1" x14ac:dyDescent="0.3">
      <c r="A33" s="153"/>
      <c r="B33" s="254" t="s">
        <v>237</v>
      </c>
      <c r="C33" s="264" t="s">
        <v>426</v>
      </c>
      <c r="D33" s="110" t="s">
        <v>1</v>
      </c>
      <c r="E33" s="124"/>
      <c r="F33" s="185"/>
      <c r="G33" s="185"/>
      <c r="H33" s="185"/>
      <c r="I33" s="185"/>
    </row>
    <row r="34" spans="1:9" s="123" customFormat="1" ht="28.5" customHeight="1" thickTop="1" thickBot="1" x14ac:dyDescent="0.3">
      <c r="A34" s="158"/>
      <c r="B34" s="212" t="s">
        <v>238</v>
      </c>
      <c r="C34" s="209" t="s">
        <v>427</v>
      </c>
      <c r="D34" s="109" t="s">
        <v>19</v>
      </c>
      <c r="E34" s="112"/>
      <c r="F34" s="89"/>
      <c r="G34" s="89"/>
      <c r="H34" s="89"/>
      <c r="I34" s="89"/>
    </row>
    <row r="35" spans="1:9" s="123" customFormat="1" ht="39" thickTop="1" thickBot="1" x14ac:dyDescent="0.3">
      <c r="A35" s="153"/>
      <c r="B35" s="254" t="s">
        <v>239</v>
      </c>
      <c r="C35" s="206" t="s">
        <v>428</v>
      </c>
      <c r="D35" s="110" t="s">
        <v>19</v>
      </c>
      <c r="E35" s="112"/>
      <c r="F35" s="89"/>
      <c r="G35" s="89"/>
      <c r="H35" s="89"/>
      <c r="I35" s="89"/>
    </row>
    <row r="36" spans="1:9" s="123" customFormat="1" ht="26.1" customHeight="1" thickTop="1" thickBot="1" x14ac:dyDescent="0.3">
      <c r="A36" s="158"/>
      <c r="B36" s="212" t="s">
        <v>240</v>
      </c>
      <c r="C36" s="223" t="s">
        <v>75</v>
      </c>
      <c r="D36" s="108" t="s">
        <v>2</v>
      </c>
      <c r="E36" s="124"/>
      <c r="F36" s="185"/>
      <c r="G36" s="185"/>
      <c r="H36" s="185"/>
      <c r="I36" s="185"/>
    </row>
    <row r="37" spans="1:9" s="123" customFormat="1" ht="29.1" customHeight="1" thickTop="1" thickBot="1" x14ac:dyDescent="0.3">
      <c r="A37" s="153"/>
      <c r="B37" s="265" t="s">
        <v>241</v>
      </c>
      <c r="C37" s="221" t="s">
        <v>242</v>
      </c>
      <c r="D37" s="107"/>
      <c r="E37" s="252"/>
      <c r="F37" s="185"/>
      <c r="G37" s="185"/>
      <c r="H37" s="185"/>
      <c r="I37" s="185"/>
    </row>
    <row r="38" spans="1:9" s="123" customFormat="1" ht="21.75" thickTop="1" thickBot="1" x14ac:dyDescent="0.3">
      <c r="A38" s="153"/>
      <c r="B38" s="265"/>
      <c r="C38" s="229" t="s">
        <v>508</v>
      </c>
      <c r="D38" s="107" t="s">
        <v>2</v>
      </c>
      <c r="E38" s="124"/>
      <c r="F38" s="185"/>
      <c r="G38" s="185"/>
      <c r="H38" s="185"/>
      <c r="I38" s="185"/>
    </row>
    <row r="39" spans="1:9" s="123" customFormat="1" ht="21.75" thickTop="1" thickBot="1" x14ac:dyDescent="0.3">
      <c r="A39" s="153"/>
      <c r="B39" s="265"/>
      <c r="C39" s="229" t="s">
        <v>509</v>
      </c>
      <c r="D39" s="107" t="s">
        <v>2</v>
      </c>
      <c r="E39" s="124"/>
      <c r="F39" s="185"/>
      <c r="G39" s="185"/>
      <c r="H39" s="185"/>
      <c r="I39" s="185"/>
    </row>
    <row r="40" spans="1:9" s="123" customFormat="1" ht="21.75" thickTop="1" thickBot="1" x14ac:dyDescent="0.3">
      <c r="A40" s="153"/>
      <c r="B40" s="265"/>
      <c r="C40" s="229" t="s">
        <v>510</v>
      </c>
      <c r="D40" s="107" t="s">
        <v>2</v>
      </c>
      <c r="E40" s="124"/>
      <c r="F40" s="185"/>
      <c r="G40" s="185"/>
      <c r="H40" s="185"/>
      <c r="I40" s="185"/>
    </row>
    <row r="41" spans="1:9" s="123" customFormat="1" ht="21.75" thickTop="1" thickBot="1" x14ac:dyDescent="0.3">
      <c r="A41" s="153"/>
      <c r="B41" s="265"/>
      <c r="C41" s="229" t="s">
        <v>511</v>
      </c>
      <c r="D41" s="107" t="s">
        <v>2</v>
      </c>
      <c r="E41" s="124"/>
      <c r="F41" s="185"/>
      <c r="G41" s="185"/>
      <c r="H41" s="185"/>
      <c r="I41" s="185"/>
    </row>
    <row r="42" spans="1:9" s="123" customFormat="1" ht="21.75" thickTop="1" thickBot="1" x14ac:dyDescent="0.3">
      <c r="A42" s="153"/>
      <c r="B42" s="265"/>
      <c r="C42" s="229" t="s">
        <v>512</v>
      </c>
      <c r="D42" s="107" t="s">
        <v>2</v>
      </c>
      <c r="E42" s="124"/>
      <c r="F42" s="185"/>
      <c r="G42" s="185"/>
      <c r="H42" s="185"/>
      <c r="I42" s="185"/>
    </row>
    <row r="43" spans="1:9" s="123" customFormat="1" ht="39" thickTop="1" thickBot="1" x14ac:dyDescent="0.3">
      <c r="A43" s="158"/>
      <c r="B43" s="266" t="s">
        <v>244</v>
      </c>
      <c r="C43" s="223" t="s">
        <v>176</v>
      </c>
      <c r="D43" s="108" t="s">
        <v>1</v>
      </c>
      <c r="E43" s="124"/>
      <c r="F43" s="185"/>
      <c r="G43" s="185"/>
      <c r="H43" s="185"/>
      <c r="I43" s="185"/>
    </row>
    <row r="44" spans="1:9" s="123" customFormat="1" ht="19.5" thickTop="1" x14ac:dyDescent="0.25">
      <c r="A44" s="256"/>
      <c r="B44" s="267"/>
      <c r="C44" s="258"/>
      <c r="D44" s="259"/>
      <c r="E44" s="78"/>
      <c r="F44" s="185"/>
      <c r="G44" s="185"/>
      <c r="H44" s="185"/>
      <c r="I44" s="185"/>
    </row>
    <row r="45" spans="1:9" s="123" customFormat="1" ht="38.25" thickBot="1" x14ac:dyDescent="0.3">
      <c r="A45" s="268"/>
      <c r="B45" s="261"/>
      <c r="C45" s="269" t="s">
        <v>513</v>
      </c>
      <c r="D45" s="263"/>
      <c r="E45" s="78"/>
      <c r="F45" s="185"/>
      <c r="G45" s="185"/>
      <c r="H45" s="185"/>
      <c r="I45" s="185"/>
    </row>
    <row r="46" spans="1:9" s="123" customFormat="1" ht="23.1" customHeight="1" thickTop="1" thickBot="1" x14ac:dyDescent="0.3">
      <c r="A46" s="153"/>
      <c r="B46" s="265" t="s">
        <v>245</v>
      </c>
      <c r="C46" s="221" t="s">
        <v>429</v>
      </c>
      <c r="D46" s="107" t="s">
        <v>1</v>
      </c>
      <c r="E46" s="124"/>
      <c r="F46" s="185"/>
      <c r="G46" s="185"/>
      <c r="H46" s="185"/>
      <c r="I46" s="185"/>
    </row>
    <row r="47" spans="1:9" s="123" customFormat="1" ht="39" thickTop="1" thickBot="1" x14ac:dyDescent="0.3">
      <c r="A47" s="158"/>
      <c r="B47" s="266" t="s">
        <v>246</v>
      </c>
      <c r="C47" s="209" t="s">
        <v>146</v>
      </c>
      <c r="D47" s="108" t="s">
        <v>2</v>
      </c>
      <c r="E47" s="124"/>
      <c r="F47" s="185"/>
      <c r="G47" s="185"/>
      <c r="H47" s="185"/>
      <c r="I47" s="185"/>
    </row>
    <row r="48" spans="1:9" s="123" customFormat="1" ht="22.9" customHeight="1" thickTop="1" thickBot="1" x14ac:dyDescent="0.3">
      <c r="A48" s="153"/>
      <c r="B48" s="265" t="s">
        <v>247</v>
      </c>
      <c r="C48" s="221" t="s">
        <v>430</v>
      </c>
      <c r="D48" s="107" t="s">
        <v>2</v>
      </c>
      <c r="E48" s="124"/>
      <c r="F48" s="185"/>
      <c r="G48" s="185"/>
      <c r="H48" s="185"/>
      <c r="I48" s="185"/>
    </row>
    <row r="49" spans="1:9" s="123" customFormat="1" ht="22.9" customHeight="1" thickTop="1" thickBot="1" x14ac:dyDescent="0.3">
      <c r="A49" s="158"/>
      <c r="B49" s="266" t="s">
        <v>248</v>
      </c>
      <c r="C49" s="209" t="s">
        <v>112</v>
      </c>
      <c r="D49" s="109" t="s">
        <v>2</v>
      </c>
      <c r="E49" s="124"/>
      <c r="F49" s="185"/>
      <c r="G49" s="185"/>
      <c r="H49" s="185"/>
      <c r="I49" s="185"/>
    </row>
    <row r="50" spans="1:9" s="123" customFormat="1" ht="22.9" customHeight="1" thickTop="1" thickBot="1" x14ac:dyDescent="0.3">
      <c r="A50" s="153"/>
      <c r="B50" s="265" t="s">
        <v>249</v>
      </c>
      <c r="C50" s="221" t="s">
        <v>147</v>
      </c>
      <c r="D50" s="107"/>
      <c r="E50" s="253"/>
      <c r="F50" s="185"/>
      <c r="G50" s="185"/>
      <c r="H50" s="185"/>
      <c r="I50" s="185"/>
    </row>
    <row r="51" spans="1:9" s="123" customFormat="1" ht="21.75" thickTop="1" thickBot="1" x14ac:dyDescent="0.3">
      <c r="A51" s="153"/>
      <c r="B51" s="265"/>
      <c r="C51" s="229" t="s">
        <v>514</v>
      </c>
      <c r="D51" s="107" t="s">
        <v>2</v>
      </c>
      <c r="E51" s="124"/>
      <c r="F51" s="185"/>
      <c r="G51" s="185"/>
      <c r="H51" s="185"/>
      <c r="I51" s="185"/>
    </row>
    <row r="52" spans="1:9" s="123" customFormat="1" ht="21.75" thickTop="1" thickBot="1" x14ac:dyDescent="0.3">
      <c r="A52" s="153"/>
      <c r="B52" s="265"/>
      <c r="C52" s="229" t="s">
        <v>515</v>
      </c>
      <c r="D52" s="107" t="s">
        <v>2</v>
      </c>
      <c r="E52" s="124"/>
      <c r="F52" s="185"/>
      <c r="G52" s="185"/>
      <c r="H52" s="185"/>
      <c r="I52" s="185"/>
    </row>
    <row r="53" spans="1:9" s="123" customFormat="1" ht="21.75" thickTop="1" thickBot="1" x14ac:dyDescent="0.3">
      <c r="A53" s="153"/>
      <c r="B53" s="265"/>
      <c r="C53" s="229" t="s">
        <v>516</v>
      </c>
      <c r="D53" s="107" t="s">
        <v>2</v>
      </c>
      <c r="E53" s="124"/>
      <c r="F53" s="185"/>
      <c r="G53" s="185"/>
      <c r="H53" s="185"/>
      <c r="I53" s="185"/>
    </row>
    <row r="54" spans="1:9" s="123" customFormat="1" ht="21.75" thickTop="1" thickBot="1" x14ac:dyDescent="0.3">
      <c r="A54" s="153"/>
      <c r="B54" s="265"/>
      <c r="C54" s="229" t="s">
        <v>517</v>
      </c>
      <c r="D54" s="107" t="s">
        <v>2</v>
      </c>
      <c r="E54" s="124"/>
      <c r="F54" s="185"/>
      <c r="G54" s="185"/>
      <c r="H54" s="185"/>
      <c r="I54" s="185"/>
    </row>
    <row r="55" spans="1:9" s="123" customFormat="1" ht="39" thickTop="1" thickBot="1" x14ac:dyDescent="0.3">
      <c r="A55" s="158"/>
      <c r="B55" s="266" t="s">
        <v>250</v>
      </c>
      <c r="C55" s="223" t="s">
        <v>65</v>
      </c>
      <c r="D55" s="108" t="s">
        <v>1</v>
      </c>
      <c r="E55" s="124"/>
      <c r="F55" s="185"/>
      <c r="G55" s="185"/>
      <c r="H55" s="185"/>
      <c r="I55" s="185"/>
    </row>
    <row r="56" spans="1:9" s="123" customFormat="1" ht="20.25" thickTop="1" thickBot="1" x14ac:dyDescent="0.3">
      <c r="A56" s="270"/>
      <c r="B56" s="271"/>
      <c r="C56" s="272"/>
      <c r="D56" s="273"/>
      <c r="E56" s="253"/>
      <c r="F56" s="185"/>
      <c r="G56" s="185"/>
      <c r="H56" s="185"/>
      <c r="I56" s="185"/>
    </row>
    <row r="57" spans="1:9" s="123" customFormat="1" ht="57.75" thickTop="1" thickBot="1" x14ac:dyDescent="0.3">
      <c r="A57" s="153"/>
      <c r="B57" s="254" t="s">
        <v>251</v>
      </c>
      <c r="C57" s="206" t="s">
        <v>431</v>
      </c>
      <c r="D57" s="107" t="s">
        <v>1</v>
      </c>
      <c r="E57" s="127"/>
      <c r="F57" s="162"/>
      <c r="G57" s="162"/>
      <c r="H57" s="162"/>
      <c r="I57" s="162"/>
    </row>
    <row r="58" spans="1:9" s="123" customFormat="1" ht="15.75" thickTop="1" x14ac:dyDescent="0.25">
      <c r="A58" s="180"/>
      <c r="B58" s="181"/>
      <c r="C58" s="274"/>
      <c r="D58" s="275"/>
      <c r="E58" s="184"/>
      <c r="F58" s="185"/>
      <c r="G58" s="185"/>
      <c r="H58" s="185"/>
      <c r="I58" s="185"/>
    </row>
    <row r="59" spans="1:9" s="142" customFormat="1" x14ac:dyDescent="0.25">
      <c r="D59" s="276"/>
    </row>
    <row r="60" spans="1:9" s="142" customFormat="1" x14ac:dyDescent="0.25">
      <c r="D60" s="276"/>
    </row>
    <row r="61" spans="1:9" s="142" customFormat="1" x14ac:dyDescent="0.25">
      <c r="D61" s="276"/>
    </row>
    <row r="62" spans="1:9" s="142" customFormat="1" x14ac:dyDescent="0.25"/>
    <row r="63" spans="1:9" s="142" customFormat="1" x14ac:dyDescent="0.25"/>
    <row r="64" spans="1:9"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ht="31.15" customHeigh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ht="31.15" customHeigh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ht="31.15" customHeigh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x14ac:dyDescent="0.25"/>
    <row r="101" s="142" customFormat="1" x14ac:dyDescent="0.25"/>
    <row r="102" s="142" customForma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x14ac:dyDescent="0.25"/>
    <row r="123" s="142" customFormat="1" x14ac:dyDescent="0.25"/>
    <row r="124" s="142" customFormat="1" x14ac:dyDescent="0.25"/>
    <row r="125" s="142" customFormat="1" x14ac:dyDescent="0.25"/>
    <row r="126" s="142" customFormat="1" x14ac:dyDescent="0.25"/>
    <row r="127" s="142" customFormat="1" x14ac:dyDescent="0.25"/>
    <row r="128" s="142" customFormat="1" x14ac:dyDescent="0.25"/>
    <row r="129" s="142" customFormat="1" x14ac:dyDescent="0.25"/>
    <row r="130" s="142" customForma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ht="29.45" customHeight="1" x14ac:dyDescent="0.25"/>
    <row r="139" s="142" customFormat="1" x14ac:dyDescent="0.25"/>
    <row r="140" s="142" customFormat="1" x14ac:dyDescent="0.25"/>
    <row r="141" s="142" customFormat="1" x14ac:dyDescent="0.25"/>
    <row r="142" s="142" customFormat="1" x14ac:dyDescent="0.25"/>
    <row r="143" s="142" customFormat="1" x14ac:dyDescent="0.25"/>
    <row r="144" s="142" customFormat="1" x14ac:dyDescent="0.25"/>
    <row r="145" s="142" customFormat="1" x14ac:dyDescent="0.25"/>
    <row r="146" s="142" customFormat="1" x14ac:dyDescent="0.25"/>
    <row r="147" s="142" customFormat="1" x14ac:dyDescent="0.25"/>
    <row r="148" s="142" customFormat="1" x14ac:dyDescent="0.25"/>
    <row r="149" s="142" customFormat="1" x14ac:dyDescent="0.25"/>
    <row r="150" s="142" customFormat="1" ht="33.6" customHeight="1" x14ac:dyDescent="0.25"/>
    <row r="151" s="142" customFormat="1" x14ac:dyDescent="0.25"/>
    <row r="152" s="142" customFormat="1" ht="15.6" customHeight="1" x14ac:dyDescent="0.25"/>
    <row r="153" s="142" customFormat="1" x14ac:dyDescent="0.25"/>
    <row r="154" s="142" customFormat="1" x14ac:dyDescent="0.25"/>
    <row r="155" s="142" customFormat="1" x14ac:dyDescent="0.25"/>
    <row r="156" s="142" customFormat="1" x14ac:dyDescent="0.25"/>
    <row r="157" s="142" customFormat="1" x14ac:dyDescent="0.25"/>
    <row r="158" s="142" customFormat="1" x14ac:dyDescent="0.25"/>
    <row r="159" s="142" customFormat="1" ht="29.45" customHeight="1" x14ac:dyDescent="0.25"/>
    <row r="160" s="142" customFormat="1" x14ac:dyDescent="0.25"/>
    <row r="161" s="142" customFormat="1" x14ac:dyDescent="0.25"/>
    <row r="162" s="142" customFormat="1" ht="35.450000000000003" customHeight="1" x14ac:dyDescent="0.25"/>
    <row r="163" s="142" customFormat="1" ht="59.45" customHeight="1" x14ac:dyDescent="0.25"/>
    <row r="164" s="142" customFormat="1" ht="47.45" customHeigh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ht="29.45" customHeight="1" x14ac:dyDescent="0.25"/>
    <row r="172" s="142" customFormat="1" x14ac:dyDescent="0.25"/>
    <row r="173" s="142" customFormat="1" x14ac:dyDescent="0.25"/>
    <row r="174" s="142" customFormat="1" ht="45.6" customHeigh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142" customFormat="1" x14ac:dyDescent="0.25"/>
    <row r="194" s="142" customFormat="1" ht="43.9" customHeight="1" x14ac:dyDescent="0.25"/>
    <row r="195" s="142" customFormat="1" x14ac:dyDescent="0.25"/>
    <row r="196" s="142" customFormat="1" x14ac:dyDescent="0.25"/>
    <row r="197" s="142" customFormat="1" x14ac:dyDescent="0.25"/>
    <row r="198" s="142" customFormat="1" x14ac:dyDescent="0.25"/>
    <row r="199" s="142" customFormat="1" x14ac:dyDescent="0.25"/>
    <row r="200" s="142" customFormat="1" ht="42.6" customHeight="1" x14ac:dyDescent="0.25"/>
    <row r="201" s="142" customFormat="1" x14ac:dyDescent="0.25"/>
    <row r="202" s="142" customFormat="1" x14ac:dyDescent="0.25"/>
    <row r="203" s="142" customFormat="1" x14ac:dyDescent="0.25"/>
    <row r="204" s="142" customFormat="1" ht="31.15" customHeight="1" x14ac:dyDescent="0.25"/>
    <row r="205" s="142" customFormat="1" x14ac:dyDescent="0.25"/>
    <row r="206" s="142" customFormat="1" x14ac:dyDescent="0.25"/>
    <row r="207" s="142" customFormat="1" x14ac:dyDescent="0.25"/>
    <row r="208" s="142" customFormat="1" ht="30.6" customHeight="1" x14ac:dyDescent="0.25"/>
    <row r="209" s="142" customFormat="1" ht="60" customHeight="1" x14ac:dyDescent="0.25"/>
    <row r="210" s="142" customFormat="1" x14ac:dyDescent="0.25"/>
    <row r="211" s="142" customFormat="1" x14ac:dyDescent="0.25"/>
    <row r="212" s="142" customFormat="1" x14ac:dyDescent="0.25"/>
    <row r="213" s="142" customFormat="1" x14ac:dyDescent="0.25"/>
    <row r="214" s="142" customFormat="1" x14ac:dyDescent="0.25"/>
    <row r="215" s="142" customFormat="1" x14ac:dyDescent="0.25"/>
    <row r="216" s="142" customFormat="1" x14ac:dyDescent="0.25"/>
    <row r="217" s="142" customFormat="1" x14ac:dyDescent="0.25"/>
    <row r="218" s="142" customFormat="1" x14ac:dyDescent="0.25"/>
    <row r="219" s="142" customFormat="1" x14ac:dyDescent="0.25"/>
    <row r="220" s="142" customFormat="1" ht="45" customHeight="1" x14ac:dyDescent="0.25"/>
    <row r="221" s="142" customFormat="1" x14ac:dyDescent="0.25"/>
    <row r="222" s="142" customFormat="1" x14ac:dyDescent="0.25"/>
    <row r="223" s="142" customFormat="1" x14ac:dyDescent="0.25"/>
    <row r="224" s="142" customFormat="1" x14ac:dyDescent="0.25"/>
    <row r="225" spans="1:9" s="142" customFormat="1" x14ac:dyDescent="0.25"/>
    <row r="226" spans="1:9" s="142" customFormat="1" x14ac:dyDescent="0.25"/>
    <row r="227" spans="1:9" s="142" customFormat="1" x14ac:dyDescent="0.25"/>
    <row r="228" spans="1:9" s="142" customFormat="1" x14ac:dyDescent="0.25"/>
    <row r="229" spans="1:9" s="142" customFormat="1" ht="42" customHeight="1" x14ac:dyDescent="0.25"/>
    <row r="230" spans="1:9" s="142" customFormat="1" x14ac:dyDescent="0.25"/>
    <row r="231" spans="1:9" s="142" customFormat="1" x14ac:dyDescent="0.25"/>
    <row r="232" spans="1:9" s="142" customFormat="1" x14ac:dyDescent="0.25"/>
    <row r="233" spans="1:9" s="142" customFormat="1" x14ac:dyDescent="0.25"/>
    <row r="234" spans="1:9" s="123" customFormat="1" x14ac:dyDescent="0.25">
      <c r="A234" s="180"/>
      <c r="B234" s="181"/>
      <c r="C234" s="186"/>
      <c r="D234" s="187"/>
      <c r="E234" s="184"/>
      <c r="F234" s="185"/>
      <c r="G234" s="185"/>
      <c r="H234" s="185"/>
      <c r="I234" s="185"/>
    </row>
    <row r="235" spans="1:9" s="123" customFormat="1" x14ac:dyDescent="0.25">
      <c r="A235" s="180"/>
      <c r="B235" s="181"/>
      <c r="C235" s="186"/>
      <c r="D235" s="187"/>
      <c r="E235" s="184"/>
      <c r="F235" s="185"/>
      <c r="G235" s="185"/>
      <c r="H235" s="185"/>
      <c r="I235" s="185"/>
    </row>
    <row r="236" spans="1:9" s="123" customFormat="1" x14ac:dyDescent="0.25">
      <c r="A236" s="180"/>
      <c r="B236" s="181"/>
      <c r="C236" s="186"/>
      <c r="D236" s="187"/>
      <c r="E236" s="184"/>
      <c r="F236" s="185"/>
      <c r="G236" s="185"/>
      <c r="H236" s="185"/>
      <c r="I236" s="185"/>
    </row>
    <row r="237" spans="1:9" s="123" customFormat="1" x14ac:dyDescent="0.25">
      <c r="A237" s="180"/>
      <c r="B237" s="181"/>
      <c r="C237" s="186"/>
      <c r="D237" s="187"/>
      <c r="E237" s="184"/>
      <c r="F237" s="185"/>
      <c r="G237" s="185"/>
      <c r="H237" s="185"/>
      <c r="I237" s="185"/>
    </row>
    <row r="238" spans="1:9" s="123" customFormat="1" x14ac:dyDescent="0.25">
      <c r="A238" s="180"/>
      <c r="B238" s="181"/>
      <c r="C238" s="186"/>
      <c r="D238" s="187"/>
      <c r="E238" s="184"/>
      <c r="F238" s="185"/>
      <c r="G238" s="185"/>
      <c r="H238" s="185"/>
      <c r="I238" s="185"/>
    </row>
    <row r="239" spans="1:9" s="123" customFormat="1" x14ac:dyDescent="0.25">
      <c r="A239" s="180"/>
      <c r="B239" s="181"/>
      <c r="C239" s="186"/>
      <c r="D239" s="187"/>
      <c r="E239" s="184"/>
      <c r="F239" s="185"/>
      <c r="G239" s="185"/>
      <c r="H239" s="185"/>
      <c r="I239" s="185"/>
    </row>
    <row r="240" spans="1:9" s="123" customFormat="1" x14ac:dyDescent="0.25">
      <c r="A240" s="180"/>
      <c r="B240" s="181"/>
      <c r="C240" s="186"/>
      <c r="D240" s="187"/>
      <c r="E240" s="184"/>
      <c r="F240" s="185"/>
      <c r="G240" s="185"/>
      <c r="H240" s="185"/>
      <c r="I240" s="185"/>
    </row>
    <row r="241" spans="1:9" s="123" customFormat="1" x14ac:dyDescent="0.25">
      <c r="A241" s="180"/>
      <c r="B241" s="181"/>
      <c r="C241" s="186"/>
      <c r="D241" s="187"/>
      <c r="E241" s="184"/>
      <c r="F241" s="185"/>
      <c r="G241" s="185"/>
      <c r="H241" s="185"/>
      <c r="I241" s="185"/>
    </row>
    <row r="242" spans="1:9" s="123" customFormat="1" x14ac:dyDescent="0.25">
      <c r="A242" s="180"/>
      <c r="B242" s="181"/>
      <c r="C242" s="186"/>
      <c r="D242" s="187"/>
      <c r="E242" s="184"/>
      <c r="F242" s="185"/>
      <c r="G242" s="185"/>
      <c r="H242" s="185"/>
      <c r="I242" s="185"/>
    </row>
    <row r="243" spans="1:9" s="123" customFormat="1" x14ac:dyDescent="0.25">
      <c r="A243" s="180"/>
      <c r="B243" s="181"/>
      <c r="C243" s="186"/>
      <c r="D243" s="187"/>
      <c r="E243" s="184"/>
      <c r="F243" s="185"/>
      <c r="G243" s="185"/>
      <c r="H243" s="185"/>
      <c r="I243" s="185"/>
    </row>
    <row r="244" spans="1:9" s="123" customFormat="1" x14ac:dyDescent="0.25">
      <c r="A244" s="180"/>
      <c r="B244" s="181"/>
      <c r="C244" s="186"/>
      <c r="D244" s="187"/>
      <c r="E244" s="184"/>
      <c r="F244" s="185"/>
      <c r="G244" s="185"/>
      <c r="H244" s="185"/>
      <c r="I244" s="185"/>
    </row>
    <row r="245" spans="1:9" s="123" customFormat="1" x14ac:dyDescent="0.25">
      <c r="A245" s="180"/>
      <c r="B245" s="181"/>
      <c r="C245" s="186"/>
      <c r="D245" s="187"/>
      <c r="E245" s="184"/>
      <c r="F245" s="185"/>
      <c r="G245" s="185"/>
      <c r="H245" s="185"/>
      <c r="I245" s="185"/>
    </row>
    <row r="246" spans="1:9" s="123" customFormat="1" x14ac:dyDescent="0.25">
      <c r="A246" s="180"/>
      <c r="B246" s="181"/>
      <c r="C246" s="186"/>
      <c r="D246" s="187"/>
      <c r="E246" s="184"/>
      <c r="F246" s="185"/>
      <c r="G246" s="185"/>
      <c r="H246" s="185"/>
      <c r="I246" s="185"/>
    </row>
    <row r="247" spans="1:9" s="123" customFormat="1" x14ac:dyDescent="0.25">
      <c r="A247" s="180"/>
      <c r="B247" s="181"/>
      <c r="C247" s="186"/>
      <c r="D247" s="187"/>
      <c r="E247" s="184"/>
      <c r="F247" s="185"/>
      <c r="G247" s="185"/>
      <c r="H247" s="185"/>
      <c r="I247" s="185"/>
    </row>
    <row r="248" spans="1:9" s="123" customFormat="1" x14ac:dyDescent="0.25">
      <c r="A248" s="180"/>
      <c r="B248" s="181"/>
      <c r="C248" s="186"/>
      <c r="D248" s="187"/>
      <c r="E248" s="184"/>
      <c r="F248" s="185"/>
      <c r="G248" s="185"/>
      <c r="H248" s="185"/>
      <c r="I248" s="185"/>
    </row>
    <row r="249" spans="1:9" s="123" customFormat="1" x14ac:dyDescent="0.25">
      <c r="A249" s="180"/>
      <c r="B249" s="181"/>
      <c r="C249" s="186"/>
      <c r="D249" s="187"/>
      <c r="E249" s="184"/>
      <c r="F249" s="185"/>
      <c r="G249" s="185"/>
      <c r="H249" s="185"/>
      <c r="I249" s="185"/>
    </row>
    <row r="250" spans="1:9" s="123" customFormat="1" x14ac:dyDescent="0.25">
      <c r="A250" s="180"/>
      <c r="B250" s="181"/>
      <c r="C250" s="186"/>
      <c r="D250" s="187"/>
      <c r="E250" s="184"/>
      <c r="F250" s="185"/>
      <c r="G250" s="185"/>
      <c r="H250" s="185"/>
      <c r="I250" s="185"/>
    </row>
    <row r="251" spans="1:9" s="123" customFormat="1" x14ac:dyDescent="0.25">
      <c r="A251" s="180"/>
      <c r="B251" s="181"/>
      <c r="C251" s="186"/>
      <c r="D251" s="187"/>
      <c r="E251" s="184"/>
      <c r="F251" s="185"/>
      <c r="G251" s="185"/>
      <c r="H251" s="185"/>
      <c r="I251" s="185"/>
    </row>
    <row r="252" spans="1:9" s="123" customFormat="1" x14ac:dyDescent="0.25">
      <c r="A252" s="180"/>
      <c r="B252" s="181"/>
      <c r="C252" s="186"/>
      <c r="D252" s="187"/>
      <c r="E252" s="184"/>
      <c r="F252" s="185"/>
      <c r="G252" s="185"/>
      <c r="H252" s="185"/>
      <c r="I252" s="185"/>
    </row>
    <row r="253" spans="1:9" s="123" customFormat="1" x14ac:dyDescent="0.25">
      <c r="A253" s="180"/>
      <c r="B253" s="181"/>
      <c r="C253" s="186"/>
      <c r="D253" s="187"/>
      <c r="E253" s="184"/>
      <c r="F253" s="185"/>
      <c r="G253" s="185"/>
      <c r="H253" s="185"/>
      <c r="I253" s="185"/>
    </row>
    <row r="254" spans="1:9" s="123" customFormat="1" x14ac:dyDescent="0.25">
      <c r="A254" s="180"/>
      <c r="B254" s="181"/>
      <c r="C254" s="186"/>
      <c r="D254" s="187"/>
      <c r="E254" s="184"/>
      <c r="F254" s="185"/>
      <c r="G254" s="185"/>
      <c r="H254" s="185"/>
      <c r="I254" s="185"/>
    </row>
    <row r="255" spans="1:9" s="123" customFormat="1" x14ac:dyDescent="0.25">
      <c r="A255" s="180"/>
      <c r="B255" s="181"/>
      <c r="C255" s="186"/>
      <c r="D255" s="187"/>
      <c r="E255" s="184"/>
      <c r="F255" s="185"/>
      <c r="G255" s="185"/>
      <c r="H255" s="185"/>
      <c r="I255" s="185"/>
    </row>
    <row r="256" spans="1:9" s="123" customFormat="1" x14ac:dyDescent="0.25">
      <c r="A256" s="180"/>
      <c r="B256" s="181"/>
      <c r="C256" s="186"/>
      <c r="D256" s="187"/>
      <c r="E256" s="184"/>
      <c r="F256" s="185"/>
      <c r="G256" s="185"/>
      <c r="H256" s="185"/>
      <c r="I256" s="185"/>
    </row>
    <row r="257" spans="1:9" s="123" customFormat="1" x14ac:dyDescent="0.25">
      <c r="A257" s="180"/>
      <c r="B257" s="181"/>
      <c r="C257" s="186"/>
      <c r="D257" s="187"/>
      <c r="E257" s="184"/>
      <c r="F257" s="185"/>
      <c r="G257" s="185"/>
      <c r="H257" s="185"/>
      <c r="I257" s="185"/>
    </row>
    <row r="258" spans="1:9" s="123" customFormat="1" x14ac:dyDescent="0.25">
      <c r="A258" s="180"/>
      <c r="B258" s="181"/>
      <c r="C258" s="186"/>
      <c r="D258" s="187"/>
      <c r="E258" s="184"/>
      <c r="F258" s="185"/>
      <c r="G258" s="185"/>
      <c r="H258" s="185"/>
      <c r="I258" s="185"/>
    </row>
    <row r="259" spans="1:9" s="123" customFormat="1" x14ac:dyDescent="0.25">
      <c r="A259" s="180"/>
      <c r="B259" s="181"/>
      <c r="C259" s="186"/>
      <c r="D259" s="187"/>
      <c r="E259" s="184"/>
      <c r="F259" s="185"/>
      <c r="G259" s="185"/>
      <c r="H259" s="185"/>
      <c r="I259" s="185"/>
    </row>
    <row r="260" spans="1:9" s="123" customFormat="1" x14ac:dyDescent="0.25">
      <c r="A260" s="180"/>
      <c r="B260" s="181"/>
      <c r="C260" s="186"/>
      <c r="D260" s="187"/>
      <c r="E260" s="184"/>
      <c r="F260" s="185"/>
      <c r="G260" s="185"/>
      <c r="H260" s="185"/>
      <c r="I260" s="185"/>
    </row>
    <row r="261" spans="1:9" s="123" customFormat="1" x14ac:dyDescent="0.25">
      <c r="A261" s="180"/>
      <c r="B261" s="181"/>
      <c r="C261" s="186"/>
      <c r="D261" s="187"/>
      <c r="E261" s="184"/>
      <c r="F261" s="185"/>
      <c r="G261" s="185"/>
      <c r="H261" s="185"/>
      <c r="I261" s="185"/>
    </row>
    <row r="262" spans="1:9" s="123" customFormat="1" x14ac:dyDescent="0.25">
      <c r="A262" s="180"/>
      <c r="B262" s="181"/>
      <c r="C262" s="186"/>
      <c r="D262" s="187"/>
      <c r="E262" s="184"/>
      <c r="F262" s="185"/>
      <c r="G262" s="185"/>
      <c r="H262" s="185"/>
      <c r="I262" s="185"/>
    </row>
    <row r="263" spans="1:9" s="123" customFormat="1" x14ac:dyDescent="0.25">
      <c r="A263" s="180"/>
      <c r="B263" s="181"/>
      <c r="C263" s="186"/>
      <c r="D263" s="187"/>
      <c r="E263" s="184"/>
      <c r="F263" s="185"/>
      <c r="G263" s="185"/>
      <c r="H263" s="185"/>
      <c r="I263" s="185"/>
    </row>
    <row r="264" spans="1:9" s="123" customFormat="1" x14ac:dyDescent="0.25">
      <c r="A264" s="180"/>
      <c r="B264" s="181"/>
      <c r="C264" s="186"/>
      <c r="D264" s="187"/>
      <c r="E264" s="184"/>
      <c r="F264" s="185"/>
      <c r="G264" s="185"/>
      <c r="H264" s="185"/>
      <c r="I264" s="185"/>
    </row>
    <row r="265" spans="1:9" s="123" customFormat="1" x14ac:dyDescent="0.25">
      <c r="A265" s="180"/>
      <c r="B265" s="181"/>
      <c r="C265" s="186"/>
      <c r="D265" s="187"/>
      <c r="E265" s="184"/>
      <c r="F265" s="185"/>
      <c r="G265" s="185"/>
      <c r="H265" s="185"/>
      <c r="I265" s="185"/>
    </row>
    <row r="266" spans="1:9" s="123" customFormat="1" x14ac:dyDescent="0.25">
      <c r="A266" s="180"/>
      <c r="B266" s="181"/>
      <c r="C266" s="186"/>
      <c r="D266" s="187"/>
      <c r="E266" s="184"/>
      <c r="F266" s="185"/>
      <c r="G266" s="185"/>
      <c r="H266" s="185"/>
      <c r="I266" s="185"/>
    </row>
    <row r="267" spans="1:9" s="123" customFormat="1" x14ac:dyDescent="0.25">
      <c r="A267" s="180"/>
      <c r="B267" s="181"/>
      <c r="C267" s="186"/>
      <c r="D267" s="187"/>
      <c r="E267" s="184"/>
      <c r="F267" s="185"/>
      <c r="G267" s="185"/>
      <c r="H267" s="185"/>
      <c r="I267" s="185"/>
    </row>
    <row r="268" spans="1:9" s="123" customFormat="1" x14ac:dyDescent="0.25">
      <c r="A268" s="180"/>
      <c r="B268" s="181"/>
      <c r="C268" s="186"/>
      <c r="D268" s="187"/>
      <c r="E268" s="184"/>
      <c r="F268" s="185"/>
      <c r="G268" s="185"/>
      <c r="H268" s="185"/>
      <c r="I268" s="185"/>
    </row>
    <row r="269" spans="1:9" s="123" customFormat="1" x14ac:dyDescent="0.25">
      <c r="A269" s="180"/>
      <c r="B269" s="181"/>
      <c r="C269" s="186"/>
      <c r="D269" s="187"/>
      <c r="E269" s="184"/>
      <c r="F269" s="185"/>
      <c r="G269" s="185"/>
      <c r="H269" s="185"/>
      <c r="I269" s="185"/>
    </row>
    <row r="270" spans="1:9" s="123" customFormat="1" x14ac:dyDescent="0.25">
      <c r="A270" s="180"/>
      <c r="B270" s="181"/>
      <c r="C270" s="186"/>
      <c r="D270" s="187"/>
      <c r="E270" s="184"/>
      <c r="F270" s="185"/>
      <c r="G270" s="185"/>
      <c r="H270" s="185"/>
      <c r="I270" s="185"/>
    </row>
    <row r="271" spans="1:9" s="123" customFormat="1" x14ac:dyDescent="0.25">
      <c r="A271" s="180"/>
      <c r="B271" s="181"/>
      <c r="C271" s="186"/>
      <c r="D271" s="187"/>
      <c r="E271" s="184"/>
      <c r="F271" s="185"/>
      <c r="G271" s="185"/>
      <c r="H271" s="185"/>
      <c r="I271" s="185"/>
    </row>
    <row r="272" spans="1:9" s="123" customFormat="1" x14ac:dyDescent="0.25">
      <c r="A272" s="180"/>
      <c r="B272" s="181"/>
      <c r="C272" s="186"/>
      <c r="D272" s="187"/>
      <c r="E272" s="184"/>
      <c r="F272" s="185"/>
      <c r="G272" s="185"/>
      <c r="H272" s="185"/>
      <c r="I272" s="185"/>
    </row>
    <row r="273" spans="1:9" s="123" customFormat="1" x14ac:dyDescent="0.25">
      <c r="A273" s="180"/>
      <c r="B273" s="181"/>
      <c r="C273" s="186"/>
      <c r="D273" s="187"/>
      <c r="E273" s="184"/>
      <c r="F273" s="185"/>
      <c r="G273" s="185"/>
      <c r="H273" s="185"/>
      <c r="I273" s="185"/>
    </row>
    <row r="274" spans="1:9" s="123" customFormat="1" x14ac:dyDescent="0.25">
      <c r="A274" s="180"/>
      <c r="B274" s="181"/>
      <c r="C274" s="186"/>
      <c r="D274" s="187"/>
      <c r="E274" s="184"/>
      <c r="F274" s="185"/>
      <c r="G274" s="185"/>
      <c r="H274" s="185"/>
      <c r="I274" s="185"/>
    </row>
    <row r="275" spans="1:9" s="123" customFormat="1" x14ac:dyDescent="0.25">
      <c r="A275" s="180"/>
      <c r="B275" s="181"/>
      <c r="C275" s="186"/>
      <c r="D275" s="187"/>
      <c r="E275" s="184"/>
      <c r="F275" s="185"/>
      <c r="G275" s="185"/>
      <c r="H275" s="185"/>
      <c r="I275" s="185"/>
    </row>
    <row r="276" spans="1:9" s="123" customFormat="1" x14ac:dyDescent="0.25">
      <c r="A276" s="180"/>
      <c r="B276" s="181"/>
      <c r="C276" s="186"/>
      <c r="D276" s="187"/>
      <c r="E276" s="184"/>
      <c r="F276" s="185"/>
      <c r="G276" s="185"/>
      <c r="H276" s="185"/>
      <c r="I276" s="185"/>
    </row>
    <row r="277" spans="1:9" s="123" customFormat="1" x14ac:dyDescent="0.25">
      <c r="A277" s="180"/>
      <c r="B277" s="181"/>
      <c r="C277" s="186"/>
      <c r="D277" s="187"/>
      <c r="E277" s="184"/>
      <c r="F277" s="185"/>
      <c r="G277" s="185"/>
      <c r="H277" s="185"/>
      <c r="I277" s="185"/>
    </row>
    <row r="278" spans="1:9" s="123" customFormat="1" x14ac:dyDescent="0.25">
      <c r="A278" s="180"/>
      <c r="B278" s="181"/>
      <c r="C278" s="186"/>
      <c r="D278" s="187"/>
      <c r="E278" s="184"/>
      <c r="F278" s="185"/>
      <c r="G278" s="185"/>
      <c r="H278" s="185"/>
      <c r="I278" s="185"/>
    </row>
    <row r="279" spans="1:9" s="123" customFormat="1" x14ac:dyDescent="0.25">
      <c r="A279" s="180"/>
      <c r="B279" s="181"/>
      <c r="C279" s="186"/>
      <c r="D279" s="187"/>
      <c r="E279" s="184"/>
      <c r="F279" s="185"/>
      <c r="G279" s="185"/>
      <c r="H279" s="185"/>
      <c r="I279" s="185"/>
    </row>
    <row r="280" spans="1:9" s="123" customFormat="1" x14ac:dyDescent="0.25">
      <c r="A280" s="180"/>
      <c r="B280" s="181"/>
      <c r="C280" s="186"/>
      <c r="D280" s="187"/>
      <c r="E280" s="184"/>
      <c r="F280" s="185"/>
      <c r="G280" s="185"/>
      <c r="H280" s="185"/>
      <c r="I280" s="185"/>
    </row>
    <row r="281" spans="1:9" s="123" customFormat="1" x14ac:dyDescent="0.25">
      <c r="A281" s="180"/>
      <c r="B281" s="181"/>
      <c r="C281" s="186"/>
      <c r="D281" s="187"/>
      <c r="E281" s="184"/>
      <c r="F281" s="185"/>
      <c r="G281" s="185"/>
      <c r="H281" s="185"/>
      <c r="I281" s="185"/>
    </row>
    <row r="282" spans="1:9" s="123" customFormat="1" x14ac:dyDescent="0.25">
      <c r="A282" s="180"/>
      <c r="B282" s="181"/>
      <c r="C282" s="186"/>
      <c r="D282" s="187"/>
      <c r="E282" s="184"/>
      <c r="F282" s="185"/>
      <c r="G282" s="185"/>
      <c r="H282" s="185"/>
      <c r="I282" s="185"/>
    </row>
    <row r="283" spans="1:9" s="123" customFormat="1" x14ac:dyDescent="0.25">
      <c r="A283" s="180"/>
      <c r="B283" s="181"/>
      <c r="C283" s="186"/>
      <c r="D283" s="187"/>
      <c r="E283" s="184"/>
      <c r="F283" s="185"/>
      <c r="G283" s="185"/>
      <c r="H283" s="185"/>
      <c r="I283" s="185"/>
    </row>
    <row r="284" spans="1:9" s="123" customFormat="1" x14ac:dyDescent="0.25">
      <c r="A284" s="180"/>
      <c r="B284" s="181"/>
      <c r="C284" s="186"/>
      <c r="D284" s="187"/>
      <c r="E284" s="184"/>
      <c r="F284" s="185"/>
      <c r="G284" s="185"/>
      <c r="H284" s="185"/>
      <c r="I284" s="185"/>
    </row>
    <row r="285" spans="1:9" s="123" customFormat="1" x14ac:dyDescent="0.25">
      <c r="A285" s="180"/>
      <c r="B285" s="181"/>
      <c r="C285" s="186"/>
      <c r="D285" s="187"/>
      <c r="E285" s="184"/>
      <c r="F285" s="185"/>
      <c r="G285" s="185"/>
      <c r="H285" s="185"/>
      <c r="I285" s="185"/>
    </row>
    <row r="286" spans="1:9" s="123" customFormat="1" x14ac:dyDescent="0.25">
      <c r="A286" s="180"/>
      <c r="B286" s="181"/>
      <c r="C286" s="186"/>
      <c r="D286" s="187"/>
      <c r="E286" s="184"/>
      <c r="F286" s="185"/>
      <c r="G286" s="185"/>
      <c r="H286" s="185"/>
      <c r="I286" s="185"/>
    </row>
    <row r="287" spans="1:9" s="123" customFormat="1" x14ac:dyDescent="0.25">
      <c r="A287" s="180"/>
      <c r="B287" s="181"/>
      <c r="C287" s="186"/>
      <c r="D287" s="187"/>
      <c r="E287" s="184"/>
      <c r="F287" s="185"/>
      <c r="G287" s="185"/>
      <c r="H287" s="185"/>
      <c r="I287" s="185"/>
    </row>
    <row r="288" spans="1:9" s="123" customFormat="1" x14ac:dyDescent="0.25">
      <c r="A288" s="180"/>
      <c r="B288" s="181"/>
      <c r="C288" s="186"/>
      <c r="D288" s="187"/>
      <c r="E288" s="184"/>
      <c r="F288" s="185"/>
      <c r="G288" s="185"/>
      <c r="H288" s="185"/>
      <c r="I288" s="185"/>
    </row>
    <row r="289" spans="1:9" s="123" customFormat="1" x14ac:dyDescent="0.25">
      <c r="A289" s="180"/>
      <c r="B289" s="181"/>
      <c r="C289" s="186"/>
      <c r="D289" s="187"/>
      <c r="E289" s="184"/>
      <c r="F289" s="185"/>
      <c r="G289" s="185"/>
      <c r="H289" s="185"/>
      <c r="I289" s="185"/>
    </row>
    <row r="290" spans="1:9" s="123" customFormat="1" x14ac:dyDescent="0.25">
      <c r="A290" s="180"/>
      <c r="B290" s="181"/>
      <c r="C290" s="186"/>
      <c r="D290" s="187"/>
      <c r="E290" s="184"/>
      <c r="F290" s="185"/>
      <c r="G290" s="185"/>
      <c r="H290" s="185"/>
      <c r="I290" s="185"/>
    </row>
    <row r="291" spans="1:9" s="123" customFormat="1" x14ac:dyDescent="0.25">
      <c r="A291" s="180"/>
      <c r="B291" s="181"/>
      <c r="C291" s="186"/>
      <c r="D291" s="187"/>
      <c r="E291" s="184"/>
      <c r="F291" s="185"/>
      <c r="G291" s="185"/>
      <c r="H291" s="185"/>
      <c r="I291" s="185"/>
    </row>
    <row r="292" spans="1:9" s="123" customFormat="1" x14ac:dyDescent="0.25">
      <c r="A292" s="180"/>
      <c r="B292" s="181"/>
      <c r="C292" s="186"/>
      <c r="D292" s="187"/>
      <c r="E292" s="184"/>
      <c r="F292" s="185"/>
      <c r="G292" s="185"/>
      <c r="H292" s="185"/>
      <c r="I292" s="185"/>
    </row>
    <row r="293" spans="1:9" s="123" customFormat="1" x14ac:dyDescent="0.25">
      <c r="A293" s="180"/>
      <c r="B293" s="181"/>
      <c r="C293" s="186"/>
      <c r="D293" s="187"/>
      <c r="E293" s="184"/>
      <c r="F293" s="185"/>
      <c r="G293" s="185"/>
      <c r="H293" s="185"/>
      <c r="I293" s="185"/>
    </row>
    <row r="294" spans="1:9" s="123" customFormat="1" x14ac:dyDescent="0.25">
      <c r="A294" s="180"/>
      <c r="B294" s="181"/>
      <c r="C294" s="186"/>
      <c r="D294" s="187"/>
      <c r="E294" s="184"/>
      <c r="F294" s="185"/>
      <c r="G294" s="185"/>
      <c r="H294" s="185"/>
      <c r="I294" s="185"/>
    </row>
    <row r="295" spans="1:9" s="123" customFormat="1" x14ac:dyDescent="0.25">
      <c r="A295" s="180"/>
      <c r="B295" s="181"/>
      <c r="C295" s="186"/>
      <c r="D295" s="187"/>
      <c r="E295" s="184"/>
      <c r="F295" s="185"/>
      <c r="G295" s="185"/>
      <c r="H295" s="185"/>
      <c r="I295" s="185"/>
    </row>
    <row r="296" spans="1:9" s="123" customFormat="1" x14ac:dyDescent="0.25">
      <c r="A296" s="180"/>
      <c r="B296" s="181"/>
      <c r="C296" s="186"/>
      <c r="D296" s="187"/>
      <c r="E296" s="184"/>
      <c r="F296" s="185"/>
      <c r="G296" s="185"/>
      <c r="H296" s="185"/>
      <c r="I296" s="185"/>
    </row>
    <row r="297" spans="1:9" s="123" customFormat="1" x14ac:dyDescent="0.25">
      <c r="A297" s="180"/>
      <c r="B297" s="181"/>
      <c r="C297" s="186"/>
      <c r="D297" s="187"/>
      <c r="E297" s="184"/>
      <c r="F297" s="185"/>
      <c r="G297" s="185"/>
      <c r="H297" s="185"/>
      <c r="I297" s="185"/>
    </row>
    <row r="298" spans="1:9" s="123" customFormat="1" x14ac:dyDescent="0.25">
      <c r="A298" s="180"/>
      <c r="B298" s="181"/>
      <c r="C298" s="186"/>
      <c r="D298" s="187"/>
      <c r="E298" s="184"/>
      <c r="F298" s="185"/>
      <c r="G298" s="185"/>
      <c r="H298" s="185"/>
      <c r="I298" s="185"/>
    </row>
    <row r="299" spans="1:9" s="123" customFormat="1" x14ac:dyDescent="0.25">
      <c r="A299" s="180"/>
      <c r="B299" s="181"/>
      <c r="C299" s="186"/>
      <c r="D299" s="187"/>
      <c r="E299" s="184"/>
      <c r="F299" s="185"/>
      <c r="G299" s="185"/>
      <c r="H299" s="185"/>
      <c r="I299" s="185"/>
    </row>
    <row r="300" spans="1:9" s="123" customFormat="1" x14ac:dyDescent="0.25">
      <c r="A300" s="180"/>
      <c r="B300" s="181"/>
      <c r="C300" s="186"/>
      <c r="D300" s="187"/>
      <c r="E300" s="184"/>
      <c r="F300" s="185"/>
      <c r="G300" s="185"/>
      <c r="H300" s="185"/>
      <c r="I300" s="185"/>
    </row>
    <row r="301" spans="1:9" s="123" customFormat="1" x14ac:dyDescent="0.25">
      <c r="A301" s="180"/>
      <c r="B301" s="181"/>
      <c r="C301" s="186"/>
      <c r="D301" s="187"/>
      <c r="E301" s="184"/>
      <c r="F301" s="185"/>
      <c r="G301" s="185"/>
      <c r="H301" s="185"/>
      <c r="I301" s="185"/>
    </row>
    <row r="302" spans="1:9" s="123" customFormat="1" x14ac:dyDescent="0.25">
      <c r="A302" s="180"/>
      <c r="B302" s="181"/>
      <c r="C302" s="186"/>
      <c r="D302" s="187"/>
      <c r="E302" s="184"/>
      <c r="F302" s="185"/>
      <c r="G302" s="185"/>
      <c r="H302" s="185"/>
      <c r="I302" s="185"/>
    </row>
    <row r="303" spans="1:9" s="123" customFormat="1" x14ac:dyDescent="0.25">
      <c r="A303" s="180"/>
      <c r="B303" s="181"/>
      <c r="C303" s="186"/>
      <c r="D303" s="187"/>
      <c r="E303" s="184"/>
      <c r="F303" s="185"/>
      <c r="G303" s="185"/>
      <c r="H303" s="185"/>
      <c r="I303" s="185"/>
    </row>
    <row r="304" spans="1:9" s="123" customFormat="1" x14ac:dyDescent="0.25">
      <c r="A304" s="180"/>
      <c r="B304" s="181"/>
      <c r="C304" s="186"/>
      <c r="D304" s="187"/>
      <c r="E304" s="184"/>
      <c r="F304" s="185"/>
      <c r="G304" s="185"/>
      <c r="H304" s="185"/>
      <c r="I304" s="185"/>
    </row>
    <row r="305" spans="1:9" s="123" customFormat="1" x14ac:dyDescent="0.25">
      <c r="A305" s="180"/>
      <c r="B305" s="181"/>
      <c r="C305" s="186"/>
      <c r="D305" s="187"/>
      <c r="E305" s="184"/>
      <c r="F305" s="185"/>
      <c r="G305" s="185"/>
      <c r="H305" s="185"/>
      <c r="I305" s="185"/>
    </row>
    <row r="306" spans="1:9" s="123" customFormat="1" x14ac:dyDescent="0.25">
      <c r="A306" s="180"/>
      <c r="B306" s="181"/>
      <c r="C306" s="186"/>
      <c r="D306" s="187"/>
      <c r="E306" s="184"/>
      <c r="F306" s="184"/>
      <c r="G306" s="184"/>
      <c r="H306" s="184"/>
      <c r="I306" s="184"/>
    </row>
    <row r="307" spans="1:9" s="123" customFormat="1" x14ac:dyDescent="0.25">
      <c r="A307" s="180"/>
      <c r="B307" s="181"/>
      <c r="C307" s="186"/>
      <c r="D307" s="187"/>
      <c r="E307" s="184"/>
      <c r="F307" s="184"/>
      <c r="G307" s="184"/>
      <c r="H307" s="184"/>
      <c r="I307" s="184"/>
    </row>
    <row r="308" spans="1:9" s="123" customFormat="1" x14ac:dyDescent="0.25">
      <c r="A308" s="180"/>
      <c r="B308" s="181"/>
      <c r="C308" s="186"/>
      <c r="D308" s="187"/>
      <c r="E308" s="184"/>
      <c r="F308" s="184"/>
      <c r="G308" s="184"/>
      <c r="H308" s="184"/>
      <c r="I308" s="184"/>
    </row>
    <row r="309" spans="1:9" s="123" customFormat="1" x14ac:dyDescent="0.25">
      <c r="A309" s="180"/>
      <c r="B309" s="181"/>
      <c r="C309" s="186"/>
      <c r="D309" s="187"/>
      <c r="E309" s="184"/>
      <c r="F309" s="184"/>
      <c r="G309" s="184"/>
      <c r="H309" s="184"/>
      <c r="I309" s="184"/>
    </row>
    <row r="310" spans="1:9" s="123" customFormat="1" x14ac:dyDescent="0.25">
      <c r="A310" s="180"/>
      <c r="B310" s="181"/>
      <c r="C310" s="186"/>
      <c r="D310" s="187"/>
      <c r="E310" s="184"/>
      <c r="F310" s="184"/>
      <c r="G310" s="184"/>
      <c r="H310" s="184"/>
      <c r="I310" s="184"/>
    </row>
    <row r="311" spans="1:9" s="123" customFormat="1" x14ac:dyDescent="0.25">
      <c r="A311" s="180"/>
      <c r="B311" s="181"/>
      <c r="C311" s="186"/>
      <c r="D311" s="187"/>
      <c r="E311" s="184"/>
      <c r="F311" s="184"/>
      <c r="G311" s="184"/>
      <c r="H311" s="184"/>
      <c r="I311" s="184"/>
    </row>
    <row r="312" spans="1:9" s="123" customFormat="1" x14ac:dyDescent="0.25">
      <c r="A312" s="180"/>
      <c r="B312" s="181"/>
      <c r="C312" s="186"/>
      <c r="D312" s="187"/>
      <c r="E312" s="184"/>
      <c r="F312" s="184"/>
      <c r="G312" s="184"/>
      <c r="H312" s="184"/>
      <c r="I312" s="184"/>
    </row>
    <row r="313" spans="1:9" s="123" customFormat="1" x14ac:dyDescent="0.25">
      <c r="A313" s="180"/>
      <c r="B313" s="181"/>
      <c r="C313" s="186"/>
      <c r="D313" s="187"/>
      <c r="E313" s="184"/>
      <c r="F313" s="184"/>
      <c r="G313" s="184"/>
      <c r="H313" s="184"/>
      <c r="I313" s="184"/>
    </row>
    <row r="314" spans="1:9" s="123" customFormat="1" x14ac:dyDescent="0.25">
      <c r="A314" s="180"/>
      <c r="B314" s="181"/>
      <c r="C314" s="186"/>
      <c r="D314" s="187"/>
      <c r="E314" s="184"/>
      <c r="F314" s="184"/>
      <c r="G314" s="184"/>
      <c r="H314" s="184"/>
      <c r="I314" s="184"/>
    </row>
    <row r="315" spans="1:9" s="193" customFormat="1" x14ac:dyDescent="0.25">
      <c r="A315" s="188"/>
      <c r="B315" s="189"/>
      <c r="C315" s="190"/>
      <c r="D315" s="191"/>
      <c r="E315" s="192"/>
      <c r="F315" s="192"/>
      <c r="G315" s="192"/>
      <c r="H315" s="192"/>
      <c r="I315" s="192"/>
    </row>
  </sheetData>
  <sheetProtection password="CB03" sheet="1" objects="1" scenarios="1" insertColumns="0" insertRows="0" insertHyperlinks="0"/>
  <mergeCells count="2">
    <mergeCell ref="A8:B8"/>
    <mergeCell ref="E8:G8"/>
  </mergeCells>
  <pageMargins left="0.5" right="0.5" top="0.5" bottom="0.5" header="0.3" footer="0.3"/>
  <pageSetup scale="62" fitToWidth="3" fitToHeight="100" pageOrder="overThenDown" orientation="landscape" verticalDpi="300" r:id="rId1"/>
  <headerFooter>
    <oddFooter>&amp;L&amp;A&amp;R&amp;P</oddFooter>
  </headerFooter>
  <rowBreaks count="1" manualBreakCount="1">
    <brk id="12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from drop down menu">
          <x14:formula1>
            <xm:f>Sheet2!$A$11:$A$12</xm:f>
          </x14:formula1>
          <xm:sqref>E29</xm:sqref>
        </x14:dataValidation>
        <x14:dataValidation type="list" allowBlank="1" showInputMessage="1" showErrorMessage="1" prompt="Choose from drop down menu_x000a_">
          <x14:formula1>
            <xm:f>Sheet2!$A$23:$A$25</xm:f>
          </x14:formula1>
          <xm:sqref>E18:I18</xm:sqref>
        </x14:dataValidation>
        <x14:dataValidation type="list" allowBlank="1" showInputMessage="1" showErrorMessage="1" prompt="Choose from drop down menu_x000a_">
          <x14:formula1>
            <xm:f>Sheet2!$A$49:$A$51</xm:f>
          </x14:formula1>
          <xm:sqref>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5"/>
  <sheetViews>
    <sheetView zoomScaleNormal="100" zoomScalePageLayoutView="110" workbookViewId="0">
      <pane xSplit="4" ySplit="8" topLeftCell="E9" activePane="bottomRight" state="frozen"/>
      <selection pane="topRight" activeCell="E1" sqref="E1"/>
      <selection pane="bottomLeft" activeCell="A6" sqref="A6"/>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71.8554687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22" t="s">
        <v>375</v>
      </c>
      <c r="F8" s="122"/>
      <c r="G8" s="122"/>
      <c r="H8" s="122"/>
      <c r="I8" s="122"/>
    </row>
    <row r="9" spans="1:9" s="123" customFormat="1" ht="14.65" thickBot="1" x14ac:dyDescent="0.6">
      <c r="A9" s="143"/>
      <c r="B9" s="144"/>
      <c r="C9" s="145"/>
      <c r="D9" s="145"/>
      <c r="E9" s="145"/>
      <c r="F9" s="145"/>
      <c r="G9" s="145"/>
      <c r="H9" s="145"/>
      <c r="I9" s="145"/>
    </row>
    <row r="10" spans="1:9" s="152" customFormat="1" ht="23.65" thickTop="1" thickBot="1" x14ac:dyDescent="0.6">
      <c r="A10" s="147">
        <v>6</v>
      </c>
      <c r="B10" s="203"/>
      <c r="C10" s="149" t="s">
        <v>114</v>
      </c>
      <c r="D10" s="150"/>
      <c r="E10" s="219"/>
      <c r="F10" s="220"/>
      <c r="G10" s="220"/>
      <c r="H10" s="220"/>
      <c r="I10" s="220"/>
    </row>
    <row r="11" spans="1:9" s="123" customFormat="1" ht="37.15" thickTop="1" thickBot="1" x14ac:dyDescent="0.6">
      <c r="A11" s="153"/>
      <c r="B11" s="228" t="s">
        <v>254</v>
      </c>
      <c r="C11" s="221" t="s">
        <v>66</v>
      </c>
      <c r="D11" s="107" t="s">
        <v>141</v>
      </c>
      <c r="E11" s="199"/>
      <c r="F11" s="185"/>
      <c r="G11" s="185"/>
      <c r="H11" s="185"/>
      <c r="I11" s="185"/>
    </row>
    <row r="12" spans="1:9" s="123" customFormat="1" ht="30" customHeight="1" thickTop="1" thickBot="1" x14ac:dyDescent="0.6">
      <c r="A12" s="158"/>
      <c r="B12" s="232" t="s">
        <v>255</v>
      </c>
      <c r="C12" s="209" t="s">
        <v>432</v>
      </c>
      <c r="D12" s="109" t="s">
        <v>1</v>
      </c>
      <c r="E12" s="249"/>
      <c r="F12" s="185"/>
      <c r="G12" s="185"/>
      <c r="H12" s="185"/>
      <c r="I12" s="185"/>
    </row>
    <row r="13" spans="1:9" s="123" customFormat="1" ht="43.9" customHeight="1" thickTop="1" thickBot="1" x14ac:dyDescent="0.6">
      <c r="A13" s="153"/>
      <c r="B13" s="228" t="s">
        <v>256</v>
      </c>
      <c r="C13" s="221" t="s">
        <v>62</v>
      </c>
      <c r="D13" s="107"/>
      <c r="E13"/>
      <c r="F13" s="185"/>
      <c r="G13" s="185"/>
      <c r="H13" s="185"/>
      <c r="I13" s="185"/>
    </row>
    <row r="14" spans="1:9" s="123" customFormat="1" ht="23.45" customHeight="1" thickTop="1" thickBot="1" x14ac:dyDescent="0.6">
      <c r="A14" s="153"/>
      <c r="B14" s="277"/>
      <c r="C14" s="278" t="s">
        <v>56</v>
      </c>
      <c r="D14" s="107" t="s">
        <v>141</v>
      </c>
      <c r="E14" s="199"/>
      <c r="F14" s="185"/>
      <c r="G14" s="185"/>
      <c r="H14" s="185"/>
      <c r="I14" s="185"/>
    </row>
    <row r="15" spans="1:9" s="123" customFormat="1" ht="23.45" customHeight="1" thickTop="1" thickBot="1" x14ac:dyDescent="0.6">
      <c r="A15" s="153"/>
      <c r="B15" s="277"/>
      <c r="C15" s="278" t="s">
        <v>433</v>
      </c>
      <c r="D15" s="107" t="s">
        <v>141</v>
      </c>
      <c r="E15" s="199"/>
      <c r="F15" s="185"/>
      <c r="G15" s="185"/>
      <c r="H15" s="185"/>
      <c r="I15" s="185"/>
    </row>
    <row r="16" spans="1:9" s="123" customFormat="1" ht="23.45" customHeight="1" thickTop="1" thickBot="1" x14ac:dyDescent="0.6">
      <c r="A16" s="153"/>
      <c r="B16" s="277"/>
      <c r="C16" s="279" t="s">
        <v>434</v>
      </c>
      <c r="D16" s="107" t="s">
        <v>141</v>
      </c>
      <c r="E16" s="199"/>
      <c r="F16" s="185"/>
      <c r="G16" s="185"/>
      <c r="H16" s="185"/>
      <c r="I16" s="185"/>
    </row>
    <row r="17" spans="1:9" s="123" customFormat="1" ht="23.45" customHeight="1" thickTop="1" thickBot="1" x14ac:dyDescent="0.6">
      <c r="A17" s="153"/>
      <c r="B17" s="277"/>
      <c r="C17" s="279" t="s">
        <v>435</v>
      </c>
      <c r="D17" s="107" t="s">
        <v>141</v>
      </c>
      <c r="E17" s="199"/>
      <c r="F17" s="185"/>
      <c r="G17" s="185"/>
      <c r="H17" s="185"/>
      <c r="I17" s="185"/>
    </row>
    <row r="18" spans="1:9" s="123" customFormat="1" ht="23.45" customHeight="1" thickTop="1" thickBot="1" x14ac:dyDescent="0.6">
      <c r="A18" s="153"/>
      <c r="B18" s="277"/>
      <c r="C18" s="279" t="s">
        <v>436</v>
      </c>
      <c r="D18" s="107" t="s">
        <v>141</v>
      </c>
      <c r="E18" s="199"/>
      <c r="F18" s="185"/>
      <c r="G18" s="185"/>
      <c r="H18" s="185"/>
      <c r="I18" s="185"/>
    </row>
    <row r="19" spans="1:9" s="123" customFormat="1" ht="23.45" customHeight="1" thickTop="1" thickBot="1" x14ac:dyDescent="0.6">
      <c r="A19" s="153"/>
      <c r="B19" s="277"/>
      <c r="C19" s="279" t="s">
        <v>437</v>
      </c>
      <c r="D19" s="107" t="s">
        <v>141</v>
      </c>
      <c r="E19" s="199"/>
      <c r="F19" s="185"/>
      <c r="G19" s="185"/>
      <c r="H19" s="185"/>
      <c r="I19" s="185"/>
    </row>
    <row r="20" spans="1:9" s="123" customFormat="1" ht="23.45" customHeight="1" thickTop="1" thickBot="1" x14ac:dyDescent="0.6">
      <c r="A20" s="153"/>
      <c r="B20" s="277"/>
      <c r="C20" s="279" t="s">
        <v>438</v>
      </c>
      <c r="D20" s="107" t="s">
        <v>141</v>
      </c>
      <c r="E20" s="199"/>
      <c r="F20" s="185"/>
      <c r="G20" s="185"/>
      <c r="H20" s="185"/>
      <c r="I20" s="185"/>
    </row>
    <row r="21" spans="1:9" s="123" customFormat="1" ht="23.45" customHeight="1" thickTop="1" thickBot="1" x14ac:dyDescent="0.6">
      <c r="A21" s="153"/>
      <c r="B21" s="277"/>
      <c r="C21" s="279" t="s">
        <v>439</v>
      </c>
      <c r="D21" s="107" t="s">
        <v>141</v>
      </c>
      <c r="E21" s="199"/>
      <c r="F21" s="185"/>
      <c r="G21" s="185"/>
      <c r="H21" s="185"/>
      <c r="I21" s="185"/>
    </row>
    <row r="22" spans="1:9" s="123" customFormat="1" ht="23.45" customHeight="1" thickTop="1" thickBot="1" x14ac:dyDescent="0.6">
      <c r="A22" s="153"/>
      <c r="B22" s="277"/>
      <c r="C22" s="279" t="s">
        <v>57</v>
      </c>
      <c r="D22" s="107" t="s">
        <v>141</v>
      </c>
      <c r="E22" s="199"/>
      <c r="F22" s="185"/>
      <c r="G22" s="185"/>
      <c r="H22" s="185"/>
      <c r="I22" s="185"/>
    </row>
    <row r="23" spans="1:9" s="123" customFormat="1" ht="23.45" customHeight="1" thickTop="1" thickBot="1" x14ac:dyDescent="0.6">
      <c r="A23" s="153"/>
      <c r="B23" s="277"/>
      <c r="C23" s="279" t="s">
        <v>58</v>
      </c>
      <c r="D23" s="107" t="s">
        <v>141</v>
      </c>
      <c r="E23" s="199"/>
      <c r="F23" s="185"/>
      <c r="G23" s="185"/>
      <c r="H23" s="185"/>
      <c r="I23" s="185"/>
    </row>
    <row r="24" spans="1:9" s="123" customFormat="1" ht="38.1" customHeight="1" thickTop="1" thickBot="1" x14ac:dyDescent="0.6">
      <c r="A24" s="158"/>
      <c r="B24" s="232" t="s">
        <v>257</v>
      </c>
      <c r="C24" s="223" t="s">
        <v>60</v>
      </c>
      <c r="D24" s="108" t="s">
        <v>19</v>
      </c>
      <c r="E24" s="285"/>
      <c r="F24" s="89"/>
      <c r="G24" s="89"/>
      <c r="H24" s="89"/>
      <c r="I24" s="89"/>
    </row>
    <row r="25" spans="1:9" s="123" customFormat="1" ht="38.1" customHeight="1" thickTop="1" thickBot="1" x14ac:dyDescent="0.3">
      <c r="A25" s="153"/>
      <c r="B25" s="228" t="s">
        <v>258</v>
      </c>
      <c r="C25" s="221" t="s">
        <v>61</v>
      </c>
      <c r="D25" s="107" t="s">
        <v>19</v>
      </c>
      <c r="E25" s="285"/>
      <c r="F25" s="89"/>
      <c r="G25" s="89"/>
      <c r="H25" s="89"/>
      <c r="I25" s="89"/>
    </row>
    <row r="26" spans="1:9" s="123" customFormat="1" ht="38.1" customHeight="1" thickTop="1" thickBot="1" x14ac:dyDescent="0.3">
      <c r="A26" s="158"/>
      <c r="B26" s="232" t="s">
        <v>259</v>
      </c>
      <c r="C26" s="223" t="s">
        <v>30</v>
      </c>
      <c r="D26" s="108" t="s">
        <v>19</v>
      </c>
      <c r="E26" s="285"/>
      <c r="F26" s="185"/>
      <c r="G26" s="185"/>
      <c r="H26" s="185"/>
      <c r="I26" s="185"/>
    </row>
    <row r="27" spans="1:9" s="123" customFormat="1" ht="38.1" customHeight="1" thickTop="1" thickBot="1" x14ac:dyDescent="0.3">
      <c r="A27" s="153"/>
      <c r="B27" s="228" t="s">
        <v>260</v>
      </c>
      <c r="C27" s="221" t="s">
        <v>26</v>
      </c>
      <c r="D27" s="107" t="s">
        <v>141</v>
      </c>
      <c r="E27" s="249"/>
      <c r="F27" s="185"/>
      <c r="G27" s="185"/>
      <c r="H27" s="185"/>
      <c r="I27" s="185"/>
    </row>
    <row r="28" spans="1:9" s="123" customFormat="1" ht="38.1" customHeight="1" thickTop="1" thickBot="1" x14ac:dyDescent="0.3">
      <c r="A28" s="158"/>
      <c r="B28" s="232" t="s">
        <v>261</v>
      </c>
      <c r="C28" s="223" t="s">
        <v>440</v>
      </c>
      <c r="D28" s="108" t="s">
        <v>1</v>
      </c>
      <c r="E28" s="249"/>
      <c r="F28" s="185"/>
      <c r="G28" s="185"/>
      <c r="H28" s="185"/>
      <c r="I28" s="185"/>
    </row>
    <row r="29" spans="1:9" s="123" customFormat="1" ht="60.4" customHeight="1" thickTop="1" thickBot="1" x14ac:dyDescent="0.3">
      <c r="A29" s="153"/>
      <c r="B29" s="228" t="s">
        <v>262</v>
      </c>
      <c r="C29" s="221" t="s">
        <v>518</v>
      </c>
      <c r="D29" s="107" t="s">
        <v>141</v>
      </c>
      <c r="E29" s="249"/>
      <c r="F29" s="185"/>
      <c r="G29" s="185"/>
      <c r="H29" s="185"/>
      <c r="I29" s="185"/>
    </row>
    <row r="30" spans="1:9" s="123" customFormat="1" ht="57.75" thickTop="1" thickBot="1" x14ac:dyDescent="0.3">
      <c r="A30" s="158"/>
      <c r="B30" s="232" t="s">
        <v>263</v>
      </c>
      <c r="C30" s="223" t="s">
        <v>442</v>
      </c>
      <c r="D30" s="108" t="s">
        <v>1</v>
      </c>
      <c r="E30" s="249"/>
      <c r="F30" s="185"/>
      <c r="G30" s="185"/>
      <c r="H30" s="185"/>
      <c r="I30" s="185"/>
    </row>
    <row r="31" spans="1:9" s="123" customFormat="1" ht="45.95" customHeight="1" thickTop="1" thickBot="1" x14ac:dyDescent="0.3">
      <c r="A31" s="153"/>
      <c r="B31" s="277" t="s">
        <v>353</v>
      </c>
      <c r="C31" s="206" t="s">
        <v>443</v>
      </c>
      <c r="D31" s="280" t="s">
        <v>1</v>
      </c>
      <c r="E31" s="199"/>
      <c r="F31" s="162"/>
      <c r="G31" s="162"/>
      <c r="H31" s="162"/>
      <c r="I31" s="162"/>
    </row>
    <row r="32" spans="1:9" s="123" customFormat="1" ht="15.75" thickTop="1" x14ac:dyDescent="0.25">
      <c r="A32" s="180"/>
      <c r="B32" s="281"/>
      <c r="C32" s="274"/>
      <c r="D32" s="282"/>
      <c r="E32" s="283"/>
      <c r="F32" s="185"/>
      <c r="G32" s="185"/>
      <c r="H32" s="185"/>
      <c r="I32" s="185"/>
    </row>
    <row r="33" s="142" customFormat="1" x14ac:dyDescent="0.25"/>
    <row r="34" s="142" customFormat="1" ht="31.15" customHeight="1" x14ac:dyDescent="0.25"/>
    <row r="35" s="142" customFormat="1" x14ac:dyDescent="0.25"/>
    <row r="36" s="142" customFormat="1" x14ac:dyDescent="0.25"/>
    <row r="37" s="142" customFormat="1" x14ac:dyDescent="0.25"/>
    <row r="38" s="142" customFormat="1" x14ac:dyDescent="0.25"/>
    <row r="39" s="142" customFormat="1" x14ac:dyDescent="0.25"/>
    <row r="40" s="142" customFormat="1" x14ac:dyDescent="0.25"/>
    <row r="41" s="142" customFormat="1" x14ac:dyDescent="0.25"/>
    <row r="42" s="142" customFormat="1" ht="31.15" customHeight="1" x14ac:dyDescent="0.25"/>
    <row r="43" s="142" customFormat="1" x14ac:dyDescent="0.25"/>
    <row r="44" s="142" customForma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x14ac:dyDescent="0.25"/>
    <row r="53" s="142" customFormat="1" x14ac:dyDescent="0.25"/>
    <row r="54" s="142" customFormat="1" x14ac:dyDescent="0.25"/>
    <row r="55" s="142" customFormat="1" x14ac:dyDescent="0.25"/>
    <row r="56" s="142" customFormat="1" x14ac:dyDescent="0.25"/>
    <row r="57" s="142" customFormat="1" x14ac:dyDescent="0.25"/>
    <row r="58" s="142" customFormat="1" x14ac:dyDescent="0.25"/>
    <row r="59" s="142" customFormat="1" x14ac:dyDescent="0.25"/>
    <row r="60" s="142" customFormat="1" x14ac:dyDescent="0.25"/>
    <row r="61" s="142" customFormat="1" x14ac:dyDescent="0.25"/>
    <row r="62" s="142" customFormat="1" x14ac:dyDescent="0.25"/>
    <row r="63" s="142" customFormat="1" x14ac:dyDescent="0.25"/>
    <row r="64"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ht="29.45" customHeight="1" x14ac:dyDescent="0.25"/>
    <row r="90" s="142" customFormat="1" x14ac:dyDescent="0.25"/>
    <row r="91" s="142" customForma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x14ac:dyDescent="0.25"/>
    <row r="101" s="142" customFormat="1" ht="33.6" customHeight="1" x14ac:dyDescent="0.25"/>
    <row r="102" s="142" customFormat="1" x14ac:dyDescent="0.25"/>
    <row r="103" s="142" customFormat="1" ht="15.6" customHeigh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ht="29.45" customHeight="1" x14ac:dyDescent="0.25"/>
    <row r="111" s="142" customFormat="1" x14ac:dyDescent="0.25"/>
    <row r="112" s="142" customFormat="1" x14ac:dyDescent="0.25"/>
    <row r="113" s="142" customFormat="1" ht="35.450000000000003" customHeight="1" x14ac:dyDescent="0.25"/>
    <row r="114" s="142" customFormat="1" ht="59.45" customHeight="1" x14ac:dyDescent="0.25"/>
    <row r="115" s="142" customFormat="1" ht="47.45" customHeigh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ht="29.45" customHeight="1" x14ac:dyDescent="0.25"/>
    <row r="123" s="142" customFormat="1" x14ac:dyDescent="0.25"/>
    <row r="124" s="142" customFormat="1" x14ac:dyDescent="0.25"/>
    <row r="125" s="142" customFormat="1" ht="45.6" customHeight="1" x14ac:dyDescent="0.25"/>
    <row r="126" s="142" customFormat="1" x14ac:dyDescent="0.25"/>
    <row r="127" s="142" customFormat="1" x14ac:dyDescent="0.25"/>
    <row r="128" s="142" customFormat="1" x14ac:dyDescent="0.25"/>
    <row r="129" s="142" customFormat="1" x14ac:dyDescent="0.25"/>
    <row r="130" s="142" customForma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x14ac:dyDescent="0.25"/>
    <row r="139" s="142" customFormat="1" x14ac:dyDescent="0.25"/>
    <row r="140" s="142" customFormat="1" x14ac:dyDescent="0.25"/>
    <row r="141" s="142" customFormat="1" x14ac:dyDescent="0.25"/>
    <row r="142" s="142" customFormat="1" x14ac:dyDescent="0.25"/>
    <row r="143" s="142" customFormat="1" x14ac:dyDescent="0.25"/>
    <row r="144" s="142" customFormat="1" x14ac:dyDescent="0.25"/>
    <row r="145" s="142" customFormat="1" ht="43.9" customHeight="1" x14ac:dyDescent="0.25"/>
    <row r="146" s="142" customFormat="1" x14ac:dyDescent="0.25"/>
    <row r="147" s="142" customFormat="1" x14ac:dyDescent="0.25"/>
    <row r="148" s="142" customFormat="1" x14ac:dyDescent="0.25"/>
    <row r="149" s="142" customFormat="1" x14ac:dyDescent="0.25"/>
    <row r="150" s="142" customFormat="1" x14ac:dyDescent="0.25"/>
    <row r="151" s="142" customFormat="1" ht="42.6" customHeight="1" x14ac:dyDescent="0.25"/>
    <row r="152" s="142" customFormat="1" x14ac:dyDescent="0.25"/>
    <row r="153" s="142" customFormat="1" x14ac:dyDescent="0.25"/>
    <row r="154" s="142" customFormat="1" x14ac:dyDescent="0.25"/>
    <row r="155" s="142" customFormat="1" ht="31.15" customHeight="1" x14ac:dyDescent="0.25"/>
    <row r="156" s="142" customFormat="1" x14ac:dyDescent="0.25"/>
    <row r="157" s="142" customFormat="1" x14ac:dyDescent="0.25"/>
    <row r="158" s="142" customFormat="1" x14ac:dyDescent="0.25"/>
    <row r="159" s="142" customFormat="1" ht="30.6" customHeight="1" x14ac:dyDescent="0.25"/>
    <row r="160" s="142" customFormat="1" ht="60" customHeight="1" x14ac:dyDescent="0.25"/>
    <row r="161" s="142" customFormat="1" x14ac:dyDescent="0.25"/>
    <row r="162" s="142" customForma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ht="45" customHeigh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ht="42" customHeigh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142" customFormat="1" x14ac:dyDescent="0.25"/>
    <row r="194" s="142" customFormat="1" x14ac:dyDescent="0.25"/>
    <row r="195" s="142" customFormat="1" x14ac:dyDescent="0.25"/>
    <row r="196" s="142" customFormat="1" x14ac:dyDescent="0.25"/>
    <row r="197" s="142" customFormat="1" x14ac:dyDescent="0.25"/>
    <row r="198" s="142" customFormat="1" x14ac:dyDescent="0.25"/>
    <row r="199" s="142" customFormat="1" x14ac:dyDescent="0.25"/>
    <row r="200" s="142" customFormat="1" x14ac:dyDescent="0.25"/>
    <row r="201" s="142" customFormat="1" x14ac:dyDescent="0.25"/>
    <row r="202" s="142" customFormat="1" x14ac:dyDescent="0.25"/>
    <row r="203" s="142" customFormat="1" x14ac:dyDescent="0.25"/>
    <row r="204" s="142" customFormat="1" x14ac:dyDescent="0.25"/>
    <row r="205" s="142" customFormat="1" x14ac:dyDescent="0.25"/>
    <row r="206" s="142" customFormat="1" x14ac:dyDescent="0.25"/>
    <row r="207" s="142" customFormat="1" x14ac:dyDescent="0.25"/>
    <row r="208" s="142" customFormat="1" x14ac:dyDescent="0.25"/>
    <row r="209" s="142" customFormat="1" x14ac:dyDescent="0.25"/>
    <row r="210" s="142" customFormat="1" x14ac:dyDescent="0.25"/>
    <row r="211" s="142" customFormat="1" x14ac:dyDescent="0.25"/>
    <row r="212" s="142" customFormat="1" x14ac:dyDescent="0.25"/>
    <row r="213" s="142" customFormat="1" x14ac:dyDescent="0.25"/>
    <row r="214" s="142" customFormat="1" x14ac:dyDescent="0.25"/>
    <row r="215" s="142" customFormat="1" x14ac:dyDescent="0.25"/>
    <row r="216" s="142" customFormat="1" x14ac:dyDescent="0.25"/>
    <row r="217" s="142" customFormat="1" x14ac:dyDescent="0.25"/>
    <row r="218" s="142" customFormat="1" x14ac:dyDescent="0.25"/>
    <row r="219" s="142" customFormat="1" x14ac:dyDescent="0.25"/>
    <row r="220" s="142" customFormat="1" x14ac:dyDescent="0.25"/>
    <row r="221" s="142" customFormat="1" x14ac:dyDescent="0.25"/>
    <row r="222" s="142" customFormat="1" x14ac:dyDescent="0.25"/>
    <row r="223" s="142" customFormat="1" x14ac:dyDescent="0.25"/>
    <row r="224" s="142" customFormat="1" x14ac:dyDescent="0.25"/>
    <row r="225" s="142" customFormat="1" x14ac:dyDescent="0.25"/>
    <row r="226" s="142" customFormat="1" x14ac:dyDescent="0.25"/>
    <row r="227" s="142" customFormat="1" x14ac:dyDescent="0.25"/>
    <row r="228" s="142" customFormat="1" x14ac:dyDescent="0.25"/>
    <row r="229" s="142" customFormat="1" x14ac:dyDescent="0.25"/>
    <row r="230" s="142" customFormat="1" x14ac:dyDescent="0.25"/>
    <row r="231" s="142" customFormat="1" x14ac:dyDescent="0.25"/>
    <row r="232" s="142" customFormat="1" x14ac:dyDescent="0.25"/>
    <row r="233" s="142" customFormat="1" x14ac:dyDescent="0.25"/>
    <row r="234" s="142" customFormat="1" x14ac:dyDescent="0.25"/>
    <row r="235" s="142" customFormat="1" x14ac:dyDescent="0.25"/>
    <row r="236" s="142" customFormat="1" x14ac:dyDescent="0.25"/>
    <row r="237" s="142" customFormat="1" x14ac:dyDescent="0.25"/>
    <row r="238" s="142" customFormat="1" x14ac:dyDescent="0.25"/>
    <row r="239" s="142" customFormat="1" x14ac:dyDescent="0.25"/>
    <row r="240" s="142" customFormat="1" x14ac:dyDescent="0.25"/>
    <row r="241" s="142" customFormat="1" x14ac:dyDescent="0.25"/>
    <row r="242" s="142" customFormat="1" x14ac:dyDescent="0.25"/>
    <row r="243" s="142" customFormat="1" x14ac:dyDescent="0.25"/>
    <row r="244" s="142" customFormat="1" x14ac:dyDescent="0.25"/>
    <row r="245" s="142" customFormat="1" x14ac:dyDescent="0.25"/>
    <row r="246" s="142" customFormat="1" x14ac:dyDescent="0.25"/>
    <row r="247" s="142" customFormat="1" x14ac:dyDescent="0.25"/>
    <row r="248" s="142" customFormat="1" x14ac:dyDescent="0.25"/>
    <row r="249" s="142" customFormat="1" x14ac:dyDescent="0.25"/>
    <row r="250" s="142" customFormat="1" x14ac:dyDescent="0.25"/>
    <row r="251" s="142" customFormat="1" x14ac:dyDescent="0.25"/>
    <row r="252" s="142" customFormat="1" x14ac:dyDescent="0.25"/>
    <row r="253" s="142" customFormat="1" x14ac:dyDescent="0.25"/>
    <row r="254" s="142" customFormat="1" x14ac:dyDescent="0.25"/>
    <row r="255" s="142" customFormat="1" x14ac:dyDescent="0.25"/>
    <row r="256" s="142" customFormat="1" x14ac:dyDescent="0.25"/>
    <row r="257" s="142" customFormat="1" x14ac:dyDescent="0.25"/>
    <row r="258" s="142" customFormat="1" x14ac:dyDescent="0.25"/>
    <row r="259" s="142" customFormat="1" x14ac:dyDescent="0.25"/>
    <row r="260" s="142" customFormat="1" x14ac:dyDescent="0.25"/>
    <row r="261" s="142" customFormat="1" x14ac:dyDescent="0.25"/>
    <row r="262" s="142" customFormat="1" x14ac:dyDescent="0.25"/>
    <row r="263" s="142" customFormat="1" x14ac:dyDescent="0.25"/>
    <row r="264" s="142" customFormat="1" x14ac:dyDescent="0.25"/>
    <row r="265" s="142" customFormat="1" x14ac:dyDescent="0.25"/>
    <row r="266" s="142" customFormat="1" x14ac:dyDescent="0.25"/>
    <row r="267" s="142" customFormat="1" x14ac:dyDescent="0.25"/>
    <row r="268" s="142" customFormat="1" x14ac:dyDescent="0.25"/>
    <row r="269" s="142" customFormat="1" x14ac:dyDescent="0.25"/>
    <row r="270" s="142" customFormat="1" x14ac:dyDescent="0.25"/>
    <row r="271" s="142" customFormat="1" x14ac:dyDescent="0.25"/>
    <row r="272" s="142" customFormat="1" x14ac:dyDescent="0.25"/>
    <row r="273" s="142" customFormat="1" x14ac:dyDescent="0.25"/>
    <row r="274" s="142" customFormat="1" x14ac:dyDescent="0.25"/>
    <row r="275" s="142" customFormat="1" x14ac:dyDescent="0.25"/>
  </sheetData>
  <sheetProtection password="CB03" sheet="1" objects="1" scenarios="1" insertColumns="0" insertRows="0"/>
  <mergeCells count="1">
    <mergeCell ref="A8:B8"/>
  </mergeCells>
  <pageMargins left="0.5" right="0.5" top="0.5" bottom="0.5" header="0.3" footer="0.3"/>
  <pageSetup scale="62" fitToWidth="3" fitToHeight="100" pageOrder="overThenDown" orientation="landscape" verticalDpi="300" r:id="rId1"/>
  <headerFooter>
    <oddFooter>&amp;L&amp;A&amp;R&amp;P</oddFooter>
  </headerFooter>
  <rowBreaks count="1" manualBreakCount="1">
    <brk id="76" max="16383" man="1"/>
  </rowBreaks>
  <ignoredErrors>
    <ignoredError sqref="B11:B13 B24:B31" numberStoredAsText="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from drop down menu">
          <x14:formula1>
            <xm:f>Sheet2!$A$11:$A$12</xm:f>
          </x14:formula1>
          <xm:sqref>E11 E14:E23</xm:sqref>
        </x14:dataValidation>
        <x14:dataValidation type="list" allowBlank="1" showInputMessage="1" showErrorMessage="1" prompt="Choose from drop down menu">
          <x14:formula1>
            <xm:f>Sheet2!$A$11:$A$13</xm:f>
          </x14:formula1>
          <xm:sqref>E27</xm:sqref>
        </x14:dataValidation>
        <x14:dataValidation type="list" allowBlank="1" showInputMessage="1" showErrorMessage="1" prompt="Choose from drop down menu_x000a_">
          <x14:formula1>
            <xm:f>Sheet2!$A$27:$A$30</xm:f>
          </x14:formula1>
          <xm:sqref>E29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5"/>
  <sheetViews>
    <sheetView showGridLines="0" zoomScaleNormal="100" zoomScalePageLayoutView="110" workbookViewId="0">
      <pane xSplit="4" ySplit="8" topLeftCell="E9" activePane="bottomRight" state="frozen"/>
      <selection pane="topRight" activeCell="E1" sqref="E1"/>
      <selection pane="bottomLeft" activeCell="A6" sqref="A6"/>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71.8554687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22" t="s">
        <v>375</v>
      </c>
      <c r="F8" s="122"/>
      <c r="G8" s="122"/>
      <c r="H8" s="122"/>
      <c r="I8" s="122"/>
    </row>
    <row r="9" spans="1:9" s="123" customFormat="1" ht="14.65" thickBot="1" x14ac:dyDescent="0.6">
      <c r="A9" s="143"/>
      <c r="B9" s="144"/>
      <c r="C9" s="145"/>
      <c r="D9" s="145"/>
      <c r="E9" s="145"/>
      <c r="F9" s="145"/>
      <c r="G9" s="145"/>
      <c r="H9" s="145"/>
      <c r="I9" s="145"/>
    </row>
    <row r="10" spans="1:9" s="152" customFormat="1" ht="46.9" thickTop="1" thickBot="1" x14ac:dyDescent="0.6">
      <c r="A10" s="130">
        <v>7</v>
      </c>
      <c r="B10" s="131"/>
      <c r="C10" s="132" t="s">
        <v>116</v>
      </c>
      <c r="D10" s="133"/>
      <c r="E10" s="286"/>
      <c r="F10" s="220"/>
      <c r="G10" s="220"/>
      <c r="H10" s="220"/>
      <c r="I10" s="220"/>
    </row>
    <row r="11" spans="1:9" s="123" customFormat="1" ht="41.65" customHeight="1" thickTop="1" thickBot="1" x14ac:dyDescent="0.6">
      <c r="A11" s="153"/>
      <c r="B11" s="228" t="s">
        <v>264</v>
      </c>
      <c r="C11" s="206" t="s">
        <v>117</v>
      </c>
      <c r="D11" s="110" t="s">
        <v>141</v>
      </c>
      <c r="E11" s="199"/>
      <c r="F11" s="185"/>
      <c r="G11" s="185"/>
      <c r="H11" s="185"/>
      <c r="I11" s="185"/>
    </row>
    <row r="12" spans="1:9" s="123" customFormat="1" ht="41.65" customHeight="1" thickTop="1" thickBot="1" x14ac:dyDescent="0.6">
      <c r="A12" s="158"/>
      <c r="B12" s="232" t="s">
        <v>265</v>
      </c>
      <c r="C12" s="209" t="s">
        <v>454</v>
      </c>
      <c r="D12" s="109" t="s">
        <v>141</v>
      </c>
      <c r="E12" s="249"/>
      <c r="F12" s="185"/>
      <c r="G12" s="185"/>
      <c r="H12" s="185"/>
      <c r="I12" s="185"/>
    </row>
    <row r="13" spans="1:9" s="123" customFormat="1" ht="41.65" customHeight="1" thickTop="1" thickBot="1" x14ac:dyDescent="0.6">
      <c r="A13" s="153"/>
      <c r="B13" s="228" t="s">
        <v>266</v>
      </c>
      <c r="C13" s="206" t="s">
        <v>453</v>
      </c>
      <c r="D13" s="110" t="s">
        <v>141</v>
      </c>
      <c r="E13" s="249"/>
      <c r="F13" s="185"/>
      <c r="G13" s="185"/>
      <c r="H13" s="185"/>
      <c r="I13" s="185"/>
    </row>
    <row r="14" spans="1:9" s="123" customFormat="1" ht="41.65" customHeight="1" thickTop="1" thickBot="1" x14ac:dyDescent="0.6">
      <c r="A14" s="158"/>
      <c r="B14" s="232" t="s">
        <v>267</v>
      </c>
      <c r="C14" s="209" t="s">
        <v>501</v>
      </c>
      <c r="D14" s="109" t="s">
        <v>141</v>
      </c>
      <c r="E14" s="199"/>
      <c r="F14" s="185"/>
      <c r="G14" s="185"/>
      <c r="H14" s="185"/>
      <c r="I14" s="185"/>
    </row>
    <row r="15" spans="1:9" s="123" customFormat="1" ht="41.65" customHeight="1" thickTop="1" thickBot="1" x14ac:dyDescent="0.6">
      <c r="A15" s="153"/>
      <c r="B15" s="277" t="s">
        <v>354</v>
      </c>
      <c r="C15" s="206" t="s">
        <v>444</v>
      </c>
      <c r="D15" s="107" t="s">
        <v>1</v>
      </c>
      <c r="E15" s="199"/>
      <c r="F15" s="162"/>
      <c r="G15" s="162"/>
      <c r="H15" s="162"/>
      <c r="I15" s="162"/>
    </row>
    <row r="16" spans="1:9" s="123" customFormat="1" ht="14.65" thickTop="1" x14ac:dyDescent="0.55000000000000004">
      <c r="A16" s="180"/>
      <c r="B16" s="281"/>
      <c r="C16" s="182"/>
      <c r="D16" s="183"/>
      <c r="E16" s="185"/>
      <c r="F16" s="185"/>
      <c r="G16" s="185"/>
      <c r="H16" s="185"/>
      <c r="I16" s="185"/>
    </row>
    <row r="17" s="142" customFormat="1" ht="14.45" x14ac:dyDescent="0.55000000000000004"/>
    <row r="18" s="142" customFormat="1" ht="14.45" x14ac:dyDescent="0.55000000000000004"/>
    <row r="19" s="142" customFormat="1" ht="31.15" customHeight="1" x14ac:dyDescent="0.55000000000000004"/>
    <row r="20" s="142" customFormat="1" ht="14.45" x14ac:dyDescent="0.55000000000000004"/>
    <row r="21" s="142" customFormat="1" ht="14.45" x14ac:dyDescent="0.55000000000000004"/>
    <row r="22" s="142" customFormat="1" ht="14.45" x14ac:dyDescent="0.55000000000000004"/>
    <row r="23" s="142" customFormat="1" ht="14.45" x14ac:dyDescent="0.55000000000000004"/>
    <row r="24" s="142" customFormat="1" ht="14.45" x14ac:dyDescent="0.55000000000000004"/>
    <row r="25" s="142" customFormat="1" x14ac:dyDescent="0.25"/>
    <row r="26" s="142" customFormat="1" x14ac:dyDescent="0.25"/>
    <row r="27" s="142" customFormat="1" x14ac:dyDescent="0.25"/>
    <row r="28" s="142" customFormat="1" x14ac:dyDescent="0.25"/>
    <row r="29" s="142" customFormat="1" x14ac:dyDescent="0.25"/>
    <row r="30" s="142" customFormat="1" x14ac:dyDescent="0.25"/>
    <row r="31" s="142" customFormat="1" x14ac:dyDescent="0.25"/>
    <row r="32" s="142" customFormat="1" x14ac:dyDescent="0.25"/>
    <row r="33" s="142" customFormat="1" x14ac:dyDescent="0.25"/>
    <row r="34" s="142" customFormat="1" x14ac:dyDescent="0.25"/>
    <row r="35" s="142" customFormat="1" x14ac:dyDescent="0.25"/>
    <row r="36" s="142" customFormat="1" x14ac:dyDescent="0.25"/>
    <row r="37" s="142" customFormat="1" x14ac:dyDescent="0.25"/>
    <row r="38" s="142" customFormat="1" x14ac:dyDescent="0.25"/>
    <row r="39" s="142" customFormat="1" x14ac:dyDescent="0.25"/>
    <row r="40" s="142" customFormat="1" x14ac:dyDescent="0.25"/>
    <row r="41" s="142" customFormat="1" x14ac:dyDescent="0.25"/>
    <row r="42" s="142" customFormat="1" x14ac:dyDescent="0.25"/>
    <row r="43" s="142" customFormat="1" x14ac:dyDescent="0.25"/>
    <row r="44" s="142" customForma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x14ac:dyDescent="0.25"/>
    <row r="53" s="142" customFormat="1" x14ac:dyDescent="0.25"/>
    <row r="54" s="142" customFormat="1" x14ac:dyDescent="0.25"/>
    <row r="55" s="142" customFormat="1" x14ac:dyDescent="0.25"/>
    <row r="56" s="142" customFormat="1" x14ac:dyDescent="0.25"/>
    <row r="57" s="142" customFormat="1" x14ac:dyDescent="0.25"/>
    <row r="58" s="142" customFormat="1" x14ac:dyDescent="0.25"/>
    <row r="59" s="142" customFormat="1" x14ac:dyDescent="0.25"/>
    <row r="60" s="142" customFormat="1" x14ac:dyDescent="0.25"/>
    <row r="61" s="142" customFormat="1" x14ac:dyDescent="0.25"/>
    <row r="62" s="142" customFormat="1" x14ac:dyDescent="0.25"/>
    <row r="63" s="142" customFormat="1" x14ac:dyDescent="0.25"/>
    <row r="64" s="142" customFormat="1" x14ac:dyDescent="0.25"/>
    <row r="65" s="142" customFormat="1" x14ac:dyDescent="0.25"/>
    <row r="66" s="142" customFormat="1" ht="29.45" customHeigh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x14ac:dyDescent="0.25"/>
    <row r="78" s="142" customFormat="1" ht="33.6" customHeight="1" x14ac:dyDescent="0.25"/>
    <row r="79" s="142" customFormat="1" x14ac:dyDescent="0.25"/>
    <row r="80" s="142" customFormat="1" ht="15.6" customHeigh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ht="29.45" customHeight="1" x14ac:dyDescent="0.25"/>
    <row r="88" s="142" customFormat="1" x14ac:dyDescent="0.25"/>
    <row r="89" s="142" customFormat="1" x14ac:dyDescent="0.25"/>
    <row r="90" s="142" customFormat="1" ht="35.450000000000003" customHeight="1" x14ac:dyDescent="0.25"/>
    <row r="91" s="142" customFormat="1" ht="59.45" customHeight="1" x14ac:dyDescent="0.25"/>
    <row r="92" s="142" customFormat="1" ht="47.45" customHeigh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ht="29.45" customHeight="1" x14ac:dyDescent="0.25"/>
    <row r="100" s="142" customFormat="1" x14ac:dyDescent="0.25"/>
    <row r="101" s="142" customFormat="1" x14ac:dyDescent="0.25"/>
    <row r="102" s="142" customFormat="1" ht="45.6" customHeigh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ht="43.9" customHeight="1" x14ac:dyDescent="0.25"/>
    <row r="123" s="142" customFormat="1" x14ac:dyDescent="0.25"/>
    <row r="124" s="142" customFormat="1" x14ac:dyDescent="0.25"/>
    <row r="125" s="142" customFormat="1" x14ac:dyDescent="0.25"/>
    <row r="126" s="142" customFormat="1" x14ac:dyDescent="0.25"/>
    <row r="127" s="142" customFormat="1" x14ac:dyDescent="0.25"/>
    <row r="128" s="142" customFormat="1" ht="42.6" customHeight="1" x14ac:dyDescent="0.25"/>
    <row r="129" s="142" customFormat="1" x14ac:dyDescent="0.25"/>
    <row r="130" s="142" customFormat="1" x14ac:dyDescent="0.25"/>
    <row r="131" s="142" customFormat="1" x14ac:dyDescent="0.25"/>
    <row r="132" s="142" customFormat="1" ht="31.15" customHeight="1" x14ac:dyDescent="0.25"/>
    <row r="133" s="142" customFormat="1" x14ac:dyDescent="0.25"/>
    <row r="134" s="142" customFormat="1" x14ac:dyDescent="0.25"/>
    <row r="135" s="142" customFormat="1" x14ac:dyDescent="0.25"/>
    <row r="136" s="142" customFormat="1" ht="30.6" customHeight="1" x14ac:dyDescent="0.25"/>
    <row r="137" s="142" customFormat="1" ht="60" customHeight="1" x14ac:dyDescent="0.25"/>
    <row r="138" s="142" customFormat="1" x14ac:dyDescent="0.25"/>
    <row r="139" s="142" customFormat="1" x14ac:dyDescent="0.25"/>
    <row r="140" s="142" customFormat="1" x14ac:dyDescent="0.25"/>
    <row r="141" s="142" customFormat="1" x14ac:dyDescent="0.25"/>
    <row r="142" s="142" customFormat="1" x14ac:dyDescent="0.25"/>
    <row r="143" s="142" customFormat="1" x14ac:dyDescent="0.25"/>
    <row r="144" s="142" customFormat="1" x14ac:dyDescent="0.25"/>
    <row r="145" s="142" customFormat="1" x14ac:dyDescent="0.25"/>
    <row r="146" s="142" customFormat="1" x14ac:dyDescent="0.25"/>
    <row r="147" s="142" customFormat="1" x14ac:dyDescent="0.25"/>
    <row r="148" s="142" customFormat="1" ht="45" customHeight="1" x14ac:dyDescent="0.25"/>
    <row r="149" s="142" customFormat="1" x14ac:dyDescent="0.25"/>
    <row r="150" s="142" customFormat="1" x14ac:dyDescent="0.25"/>
    <row r="151" s="142" customFormat="1" x14ac:dyDescent="0.25"/>
    <row r="152" s="142" customFormat="1" x14ac:dyDescent="0.25"/>
    <row r="153" s="142" customFormat="1" x14ac:dyDescent="0.25"/>
    <row r="154" s="142" customFormat="1" x14ac:dyDescent="0.25"/>
    <row r="155" s="142" customFormat="1" x14ac:dyDescent="0.25"/>
    <row r="156" s="142" customFormat="1" x14ac:dyDescent="0.25"/>
    <row r="157" s="142" customFormat="1" ht="42" customHeight="1" x14ac:dyDescent="0.25"/>
    <row r="158" s="142" customFormat="1" x14ac:dyDescent="0.25"/>
    <row r="159" s="142" customFormat="1" x14ac:dyDescent="0.25"/>
    <row r="160" s="142" customFormat="1" x14ac:dyDescent="0.25"/>
    <row r="161" s="142" customFormat="1" x14ac:dyDescent="0.25"/>
    <row r="162" s="142" customForma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142" customFormat="1" x14ac:dyDescent="0.25"/>
    <row r="194" s="142" customFormat="1" x14ac:dyDescent="0.25"/>
    <row r="195" s="142" customFormat="1" x14ac:dyDescent="0.25"/>
    <row r="196" s="142" customFormat="1" x14ac:dyDescent="0.25"/>
    <row r="197" s="142" customFormat="1" x14ac:dyDescent="0.25"/>
    <row r="198" s="142" customFormat="1" x14ac:dyDescent="0.25"/>
    <row r="199" s="142" customFormat="1" x14ac:dyDescent="0.25"/>
    <row r="200" s="142" customFormat="1" x14ac:dyDescent="0.25"/>
    <row r="201" s="142" customFormat="1" x14ac:dyDescent="0.25"/>
    <row r="202" s="142" customFormat="1" x14ac:dyDescent="0.25"/>
    <row r="203" s="142" customFormat="1" x14ac:dyDescent="0.25"/>
    <row r="204" s="142" customFormat="1" x14ac:dyDescent="0.25"/>
    <row r="205" s="142" customFormat="1" x14ac:dyDescent="0.25"/>
    <row r="206" s="142" customFormat="1" x14ac:dyDescent="0.25"/>
    <row r="207" s="142" customFormat="1" x14ac:dyDescent="0.25"/>
    <row r="208" s="142" customFormat="1" x14ac:dyDescent="0.25"/>
    <row r="209" s="142" customFormat="1" x14ac:dyDescent="0.25"/>
    <row r="210" s="142" customFormat="1" x14ac:dyDescent="0.25"/>
    <row r="211" s="142" customFormat="1" x14ac:dyDescent="0.25"/>
    <row r="212" s="142" customFormat="1" x14ac:dyDescent="0.25"/>
    <row r="213" s="142" customFormat="1" x14ac:dyDescent="0.25"/>
    <row r="214" s="142" customFormat="1" x14ac:dyDescent="0.25"/>
    <row r="215" s="142" customFormat="1" x14ac:dyDescent="0.25"/>
    <row r="216" s="142" customFormat="1" x14ac:dyDescent="0.25"/>
    <row r="217" s="142" customFormat="1" x14ac:dyDescent="0.25"/>
    <row r="218" s="142" customFormat="1" x14ac:dyDescent="0.25"/>
    <row r="219" s="142" customFormat="1" x14ac:dyDescent="0.25"/>
    <row r="220" s="142" customFormat="1" x14ac:dyDescent="0.25"/>
    <row r="221" s="142" customFormat="1" x14ac:dyDescent="0.25"/>
    <row r="222" s="142" customFormat="1" x14ac:dyDescent="0.25"/>
    <row r="223" s="142" customFormat="1" x14ac:dyDescent="0.25"/>
    <row r="224" s="142" customFormat="1" x14ac:dyDescent="0.25"/>
    <row r="225" s="142" customFormat="1" x14ac:dyDescent="0.25"/>
    <row r="226" s="142" customFormat="1" x14ac:dyDescent="0.25"/>
    <row r="227" s="142" customFormat="1" x14ac:dyDescent="0.25"/>
    <row r="228" s="142" customFormat="1" x14ac:dyDescent="0.25"/>
    <row r="229" s="142" customFormat="1" x14ac:dyDescent="0.25"/>
    <row r="230" s="142" customFormat="1" x14ac:dyDescent="0.25"/>
    <row r="231" s="142" customFormat="1" x14ac:dyDescent="0.25"/>
    <row r="232" s="142" customFormat="1" x14ac:dyDescent="0.25"/>
    <row r="233" s="142" customFormat="1" x14ac:dyDescent="0.25"/>
    <row r="234" s="142" customFormat="1" x14ac:dyDescent="0.25"/>
    <row r="235" s="142" customFormat="1" x14ac:dyDescent="0.25"/>
    <row r="236" s="142" customFormat="1" x14ac:dyDescent="0.25"/>
    <row r="237" s="142" customFormat="1" x14ac:dyDescent="0.25"/>
    <row r="238" s="142" customFormat="1" x14ac:dyDescent="0.25"/>
    <row r="239" s="142" customFormat="1" x14ac:dyDescent="0.25"/>
    <row r="240" s="142" customFormat="1" x14ac:dyDescent="0.25"/>
    <row r="241" s="142" customFormat="1" x14ac:dyDescent="0.25"/>
    <row r="242" s="142" customFormat="1" x14ac:dyDescent="0.25"/>
    <row r="243" s="142" customFormat="1" x14ac:dyDescent="0.25"/>
    <row r="244" s="142" customFormat="1" x14ac:dyDescent="0.25"/>
    <row r="245" s="142" customFormat="1" x14ac:dyDescent="0.25"/>
    <row r="246" s="142" customFormat="1" x14ac:dyDescent="0.25"/>
    <row r="247" s="142" customFormat="1" x14ac:dyDescent="0.25"/>
    <row r="248" s="142" customFormat="1" x14ac:dyDescent="0.25"/>
    <row r="249" s="142" customFormat="1" x14ac:dyDescent="0.25"/>
    <row r="250" s="142" customFormat="1" x14ac:dyDescent="0.25"/>
    <row r="251" s="142" customFormat="1" x14ac:dyDescent="0.25"/>
    <row r="252" s="142" customFormat="1" x14ac:dyDescent="0.25"/>
    <row r="253" s="142" customFormat="1" x14ac:dyDescent="0.25"/>
    <row r="254" s="142" customFormat="1" x14ac:dyDescent="0.25"/>
    <row r="255" s="142" customFormat="1" x14ac:dyDescent="0.25"/>
    <row r="256" s="142" customFormat="1" x14ac:dyDescent="0.25"/>
    <row r="257" s="142" customFormat="1" x14ac:dyDescent="0.25"/>
    <row r="258" s="142" customFormat="1" x14ac:dyDescent="0.25"/>
    <row r="259" s="142" customFormat="1" x14ac:dyDescent="0.25"/>
    <row r="260" s="142" customFormat="1" x14ac:dyDescent="0.25"/>
    <row r="261" s="142" customFormat="1" x14ac:dyDescent="0.25"/>
    <row r="262" s="142" customFormat="1" x14ac:dyDescent="0.25"/>
    <row r="263" s="142" customFormat="1" x14ac:dyDescent="0.25"/>
    <row r="264" s="142" customFormat="1" x14ac:dyDescent="0.25"/>
    <row r="265" s="142" customFormat="1" x14ac:dyDescent="0.25"/>
    <row r="266" s="142" customFormat="1" x14ac:dyDescent="0.25"/>
    <row r="267" s="142" customFormat="1" x14ac:dyDescent="0.25"/>
    <row r="268" s="142" customFormat="1" x14ac:dyDescent="0.25"/>
    <row r="269" s="142" customFormat="1" x14ac:dyDescent="0.25"/>
    <row r="270" s="142" customFormat="1" x14ac:dyDescent="0.25"/>
    <row r="271" s="142" customFormat="1" x14ac:dyDescent="0.25"/>
    <row r="272" s="142" customFormat="1" x14ac:dyDescent="0.25"/>
    <row r="273" s="142" customFormat="1" x14ac:dyDescent="0.25"/>
    <row r="274" s="142" customFormat="1" x14ac:dyDescent="0.25"/>
    <row r="275" s="142" customFormat="1" x14ac:dyDescent="0.25"/>
    <row r="276" s="142" customFormat="1" x14ac:dyDescent="0.25"/>
    <row r="277" s="142" customFormat="1" x14ac:dyDescent="0.25"/>
    <row r="278" s="142" customFormat="1" x14ac:dyDescent="0.25"/>
    <row r="279" s="142" customFormat="1" x14ac:dyDescent="0.25"/>
    <row r="280" s="142" customFormat="1" x14ac:dyDescent="0.25"/>
    <row r="281" s="142" customFormat="1" x14ac:dyDescent="0.25"/>
    <row r="282" s="142" customFormat="1" x14ac:dyDescent="0.25"/>
    <row r="283" s="142" customFormat="1" x14ac:dyDescent="0.25"/>
    <row r="284" s="142" customFormat="1" x14ac:dyDescent="0.25"/>
    <row r="285" s="142" customFormat="1" x14ac:dyDescent="0.25"/>
    <row r="286" s="142" customFormat="1" x14ac:dyDescent="0.25"/>
    <row r="287" s="142" customFormat="1" x14ac:dyDescent="0.25"/>
    <row r="288" s="142" customFormat="1" x14ac:dyDescent="0.25"/>
    <row r="289" s="142" customFormat="1" x14ac:dyDescent="0.25"/>
    <row r="290" s="142" customFormat="1" x14ac:dyDescent="0.25"/>
    <row r="291" s="142" customFormat="1" x14ac:dyDescent="0.25"/>
    <row r="292" s="142" customFormat="1" x14ac:dyDescent="0.25"/>
    <row r="293" s="142" customFormat="1" x14ac:dyDescent="0.25"/>
    <row r="294" s="142" customFormat="1" x14ac:dyDescent="0.25"/>
    <row r="295" s="142" customFormat="1" x14ac:dyDescent="0.25"/>
  </sheetData>
  <sheetProtection password="CB03" sheet="1" objects="1" scenarios="1" formatRows="0" insertColumns="0" insertRows="0" insertHyperlinks="0"/>
  <mergeCells count="1">
    <mergeCell ref="A8:B8"/>
  </mergeCells>
  <dataValidations count="1">
    <dataValidation type="list" allowBlank="1" showInputMessage="1" showErrorMessage="1" prompt="Choose from drop down menu" sqref="E16">
      <formula1>#REF!</formula1>
    </dataValidation>
  </dataValidations>
  <pageMargins left="0.5" right="0.5" top="0.5" bottom="0.5" header="0.3" footer="0.3"/>
  <pageSetup scale="62" fitToWidth="3" fitToHeight="100" pageOrder="overThenDown" orientation="landscape" verticalDpi="300" r:id="rId1"/>
  <headerFooter>
    <oddFooter>&amp;L&amp;A&amp;R&amp;P</oddFooter>
  </headerFooter>
  <rowBreaks count="1" manualBreakCount="1">
    <brk id="53" max="16383" man="1"/>
  </rowBreaks>
  <ignoredErrors>
    <ignoredError sqref="B11:B15" numberStoredAsText="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from drop down menu">
          <x14:formula1>
            <xm:f>Sheet2!$A$36:$A$37</xm:f>
          </x14:formula1>
          <xm:sqref>E13</xm:sqref>
        </x14:dataValidation>
        <x14:dataValidation type="list" allowBlank="1" showInputMessage="1" showErrorMessage="1" prompt="Choose from drop down menu_x000a_">
          <x14:formula1>
            <xm:f>Sheet2!$A$32:$A$34</xm:f>
          </x14:formula1>
          <xm:sqref>E12</xm:sqref>
        </x14:dataValidation>
        <x14:dataValidation type="list" allowBlank="1" showInputMessage="1" showErrorMessage="1" prompt="Choose from drop down menu">
          <x14:formula1>
            <xm:f>Sheet2!$A$11:$A$12</xm:f>
          </x14:formula1>
          <xm:sqref>E11 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6"/>
  <sheetViews>
    <sheetView showGridLines="0" zoomScaleNormal="100" zoomScalePageLayoutView="110" workbookViewId="0">
      <pane xSplit="4" ySplit="8" topLeftCell="E9" activePane="bottomRight" state="frozen"/>
      <selection pane="topRight" activeCell="E1" sqref="E1"/>
      <selection pane="bottomLeft" activeCell="A6" sqref="A6"/>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28.7109375" style="117" customWidth="1"/>
    <col min="6" max="6" width="27" style="117" customWidth="1"/>
    <col min="7" max="7" width="25.42578125" style="117" customWidth="1"/>
    <col min="8" max="8" width="25.5703125" style="117" customWidth="1"/>
    <col min="9" max="9" width="28"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364" t="s">
        <v>375</v>
      </c>
      <c r="F8" s="364"/>
      <c r="G8" s="122"/>
      <c r="H8" s="122"/>
      <c r="I8" s="122"/>
    </row>
    <row r="9" spans="1:9" s="123" customFormat="1" ht="14.65" thickBot="1" x14ac:dyDescent="0.6">
      <c r="A9" s="143"/>
      <c r="B9" s="144"/>
      <c r="C9" s="145"/>
      <c r="D9" s="145"/>
      <c r="E9" s="145"/>
      <c r="F9" s="145"/>
      <c r="G9" s="145"/>
      <c r="H9" s="145"/>
      <c r="I9" s="145"/>
    </row>
    <row r="10" spans="1:9" s="152" customFormat="1" ht="23.65" thickTop="1" thickBot="1" x14ac:dyDescent="0.6">
      <c r="A10" s="147">
        <v>8</v>
      </c>
      <c r="B10" s="203"/>
      <c r="C10" s="149" t="s">
        <v>31</v>
      </c>
      <c r="D10" s="150"/>
      <c r="E10" s="219"/>
      <c r="F10" s="220"/>
      <c r="G10" s="220"/>
      <c r="H10" s="220"/>
      <c r="I10" s="220"/>
    </row>
    <row r="11" spans="1:9" s="123" customFormat="1" ht="39.950000000000003" customHeight="1" thickTop="1" thickBot="1" x14ac:dyDescent="0.6">
      <c r="A11" s="153"/>
      <c r="B11" s="228" t="s">
        <v>268</v>
      </c>
      <c r="C11" s="221" t="s">
        <v>461</v>
      </c>
      <c r="D11" s="107" t="s">
        <v>141</v>
      </c>
      <c r="E11" s="127"/>
      <c r="F11" s="185"/>
      <c r="G11" s="185"/>
      <c r="H11" s="185"/>
      <c r="I11" s="185"/>
    </row>
    <row r="12" spans="1:9" s="123" customFormat="1" ht="39.950000000000003" customHeight="1" thickTop="1" thickBot="1" x14ac:dyDescent="0.6">
      <c r="A12" s="158"/>
      <c r="B12" s="232" t="s">
        <v>269</v>
      </c>
      <c r="C12" s="223" t="s">
        <v>27</v>
      </c>
      <c r="D12" s="108" t="s">
        <v>1</v>
      </c>
      <c r="E12" s="124"/>
      <c r="F12" s="185"/>
      <c r="G12" s="185"/>
      <c r="H12" s="185"/>
      <c r="I12" s="185"/>
    </row>
    <row r="13" spans="1:9" s="123" customFormat="1" ht="39.950000000000003" customHeight="1" thickTop="1" thickBot="1" x14ac:dyDescent="0.6">
      <c r="A13" s="153"/>
      <c r="B13" s="228" t="s">
        <v>270</v>
      </c>
      <c r="C13" s="221" t="s">
        <v>29</v>
      </c>
      <c r="D13" s="107" t="s">
        <v>141</v>
      </c>
      <c r="E13" s="127"/>
      <c r="F13" s="185"/>
      <c r="G13" s="185"/>
      <c r="H13" s="185"/>
      <c r="I13" s="185"/>
    </row>
    <row r="14" spans="1:9" s="123" customFormat="1" ht="39.950000000000003" customHeight="1" thickTop="1" thickBot="1" x14ac:dyDescent="0.6">
      <c r="A14" s="158"/>
      <c r="B14" s="232" t="s">
        <v>271</v>
      </c>
      <c r="C14" s="223" t="s">
        <v>462</v>
      </c>
      <c r="D14" s="108" t="s">
        <v>1</v>
      </c>
      <c r="E14" s="124"/>
      <c r="F14" s="185"/>
      <c r="G14" s="185"/>
      <c r="H14" s="185"/>
      <c r="I14" s="185"/>
    </row>
    <row r="15" spans="1:9" s="123" customFormat="1" ht="60.4" customHeight="1" thickTop="1" thickBot="1" x14ac:dyDescent="0.6">
      <c r="A15" s="153"/>
      <c r="B15" s="228" t="s">
        <v>272</v>
      </c>
      <c r="C15" s="206" t="s">
        <v>463</v>
      </c>
      <c r="D15" s="110" t="s">
        <v>141</v>
      </c>
      <c r="E15" s="127"/>
      <c r="F15" s="185"/>
      <c r="G15" s="185"/>
      <c r="H15" s="185"/>
      <c r="I15" s="185"/>
    </row>
    <row r="16" spans="1:9" s="123" customFormat="1" ht="22.9" customHeight="1" thickTop="1" thickBot="1" x14ac:dyDescent="0.6">
      <c r="A16" s="158"/>
      <c r="B16" s="232" t="s">
        <v>273</v>
      </c>
      <c r="C16" s="209" t="s">
        <v>457</v>
      </c>
      <c r="D16" s="109" t="s">
        <v>1</v>
      </c>
      <c r="E16" s="124"/>
      <c r="F16" s="185"/>
      <c r="G16" s="185"/>
      <c r="H16" s="185"/>
      <c r="I16" s="185"/>
    </row>
    <row r="17" spans="1:9" s="123" customFormat="1" ht="22.9" customHeight="1" thickTop="1" thickBot="1" x14ac:dyDescent="0.6">
      <c r="A17" s="153"/>
      <c r="B17" s="228" t="s">
        <v>274</v>
      </c>
      <c r="C17" s="206" t="s">
        <v>32</v>
      </c>
      <c r="D17" s="110" t="s">
        <v>141</v>
      </c>
      <c r="E17" s="127"/>
      <c r="F17" s="185"/>
      <c r="G17" s="185"/>
      <c r="H17" s="185"/>
      <c r="I17" s="185"/>
    </row>
    <row r="18" spans="1:9" s="123" customFormat="1" ht="22.9" customHeight="1" thickTop="1" thickBot="1" x14ac:dyDescent="0.6">
      <c r="A18" s="158"/>
      <c r="B18" s="232" t="s">
        <v>275</v>
      </c>
      <c r="C18" s="223" t="s">
        <v>519</v>
      </c>
      <c r="D18" s="108" t="s">
        <v>1</v>
      </c>
      <c r="E18" s="124"/>
      <c r="F18" s="185"/>
      <c r="G18" s="185"/>
      <c r="H18" s="185"/>
      <c r="I18" s="185"/>
    </row>
    <row r="19" spans="1:9" s="123" customFormat="1" ht="39.4" customHeight="1" thickTop="1" thickBot="1" x14ac:dyDescent="0.6">
      <c r="A19" s="153"/>
      <c r="B19" s="228" t="s">
        <v>276</v>
      </c>
      <c r="C19" s="206" t="s">
        <v>464</v>
      </c>
      <c r="D19" s="110" t="s">
        <v>1</v>
      </c>
      <c r="E19" s="124"/>
      <c r="F19" s="185"/>
      <c r="G19" s="185"/>
      <c r="H19" s="185"/>
      <c r="I19" s="185"/>
    </row>
    <row r="20" spans="1:9" s="123" customFormat="1" ht="45.6" customHeight="1" thickTop="1" thickBot="1" x14ac:dyDescent="0.6">
      <c r="A20" s="158"/>
      <c r="B20" s="232" t="s">
        <v>277</v>
      </c>
      <c r="C20" s="223" t="s">
        <v>157</v>
      </c>
      <c r="D20" s="108" t="s">
        <v>527</v>
      </c>
      <c r="E20" s="111"/>
      <c r="F20" s="287"/>
      <c r="G20" s="111"/>
      <c r="H20" s="111"/>
      <c r="I20" s="111"/>
    </row>
    <row r="21" spans="1:9" s="123" customFormat="1" ht="63.6" customHeight="1" thickTop="1" thickBot="1" x14ac:dyDescent="0.3">
      <c r="A21" s="158"/>
      <c r="B21" s="232"/>
      <c r="C21" s="226" t="s">
        <v>465</v>
      </c>
      <c r="D21" s="108" t="s">
        <v>141</v>
      </c>
      <c r="E21" s="124"/>
      <c r="F21" s="125"/>
      <c r="G21" s="124"/>
      <c r="H21" s="124"/>
      <c r="I21" s="124"/>
    </row>
    <row r="22" spans="1:9" s="123" customFormat="1" ht="63.6" customHeight="1" thickTop="1" thickBot="1" x14ac:dyDescent="0.3">
      <c r="A22" s="158"/>
      <c r="B22" s="232"/>
      <c r="C22" s="226" t="s">
        <v>67</v>
      </c>
      <c r="D22" s="108" t="s">
        <v>1</v>
      </c>
      <c r="E22" s="124"/>
      <c r="F22" s="125"/>
      <c r="G22" s="124"/>
      <c r="H22" s="124"/>
      <c r="I22" s="124"/>
    </row>
    <row r="23" spans="1:9" s="123" customFormat="1" ht="48.95" customHeight="1" thickTop="1" thickBot="1" x14ac:dyDescent="0.3">
      <c r="A23" s="153"/>
      <c r="B23" s="277" t="s">
        <v>355</v>
      </c>
      <c r="C23" s="206" t="s">
        <v>445</v>
      </c>
      <c r="D23" s="107" t="s">
        <v>1</v>
      </c>
      <c r="E23" s="127"/>
      <c r="F23" s="162"/>
      <c r="G23" s="162"/>
      <c r="H23" s="162"/>
      <c r="I23" s="162"/>
    </row>
    <row r="24" spans="1:9" s="123" customFormat="1" ht="15.75" thickTop="1" x14ac:dyDescent="0.25">
      <c r="A24" s="180"/>
      <c r="B24" s="181"/>
      <c r="C24" s="274"/>
      <c r="D24" s="282"/>
      <c r="E24" s="184"/>
      <c r="F24" s="185"/>
      <c r="G24" s="185"/>
      <c r="H24" s="185"/>
      <c r="I24" s="185"/>
    </row>
    <row r="25" spans="1:9" s="142" customFormat="1" x14ac:dyDescent="0.25"/>
    <row r="26" spans="1:9" s="142" customFormat="1" x14ac:dyDescent="0.25"/>
    <row r="27" spans="1:9" s="142" customFormat="1" x14ac:dyDescent="0.25"/>
    <row r="28" spans="1:9" s="142" customFormat="1" x14ac:dyDescent="0.25"/>
    <row r="29" spans="1:9" s="142" customFormat="1" x14ac:dyDescent="0.25"/>
    <row r="30" spans="1:9" s="142" customFormat="1" x14ac:dyDescent="0.25"/>
    <row r="31" spans="1:9" s="142" customFormat="1" x14ac:dyDescent="0.25"/>
    <row r="32" spans="1:9" s="142" customFormat="1" x14ac:dyDescent="0.25"/>
    <row r="33" s="142" customFormat="1" x14ac:dyDescent="0.25"/>
    <row r="34" s="142" customFormat="1" x14ac:dyDescent="0.25"/>
    <row r="35" s="142" customFormat="1" x14ac:dyDescent="0.25"/>
    <row r="36" s="142" customFormat="1" x14ac:dyDescent="0.25"/>
    <row r="37" s="142" customFormat="1" x14ac:dyDescent="0.25"/>
    <row r="38" s="142" customFormat="1" x14ac:dyDescent="0.25"/>
    <row r="39" s="142" customFormat="1" x14ac:dyDescent="0.25"/>
    <row r="40" s="142" customFormat="1" x14ac:dyDescent="0.25"/>
    <row r="41" s="142" customFormat="1" x14ac:dyDescent="0.25"/>
    <row r="42" s="142" customFormat="1" x14ac:dyDescent="0.25"/>
    <row r="43" s="142" customFormat="1" x14ac:dyDescent="0.25"/>
    <row r="44" s="142" customForma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x14ac:dyDescent="0.25"/>
    <row r="53" s="142" customFormat="1" x14ac:dyDescent="0.25"/>
    <row r="54" s="142" customFormat="1" x14ac:dyDescent="0.25"/>
    <row r="55" s="142" customFormat="1" x14ac:dyDescent="0.25"/>
    <row r="56" s="142" customFormat="1" x14ac:dyDescent="0.25"/>
    <row r="57" s="142" customFormat="1" x14ac:dyDescent="0.25"/>
    <row r="58" s="142" customFormat="1" x14ac:dyDescent="0.25"/>
    <row r="59" s="142" customFormat="1" ht="29.45" customHeight="1" x14ac:dyDescent="0.25"/>
    <row r="60" s="142" customFormat="1" x14ac:dyDescent="0.25"/>
    <row r="61" s="142" customFormat="1" x14ac:dyDescent="0.25"/>
    <row r="62" s="142" customFormat="1" x14ac:dyDescent="0.25"/>
    <row r="63" s="142" customFormat="1" x14ac:dyDescent="0.25"/>
    <row r="64"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ht="33.6" customHeight="1" x14ac:dyDescent="0.25"/>
    <row r="72" s="142" customFormat="1" x14ac:dyDescent="0.25"/>
    <row r="73" s="142" customFormat="1" ht="15.6" customHeigh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ht="29.45" customHeight="1" x14ac:dyDescent="0.25"/>
    <row r="81" s="142" customFormat="1" x14ac:dyDescent="0.25"/>
    <row r="82" s="142" customFormat="1" x14ac:dyDescent="0.25"/>
    <row r="83" s="142" customFormat="1" ht="35.450000000000003" customHeight="1" x14ac:dyDescent="0.25"/>
    <row r="84" s="142" customFormat="1" ht="59.45" customHeight="1" x14ac:dyDescent="0.25"/>
    <row r="85" s="142" customFormat="1" ht="47.45" customHeight="1" x14ac:dyDescent="0.25"/>
    <row r="86" s="142" customFormat="1" x14ac:dyDescent="0.25"/>
    <row r="87" s="142" customFormat="1" x14ac:dyDescent="0.25"/>
    <row r="88" s="142" customFormat="1" x14ac:dyDescent="0.25"/>
    <row r="89" s="142" customFormat="1" x14ac:dyDescent="0.25"/>
    <row r="90" s="142" customFormat="1" x14ac:dyDescent="0.25"/>
    <row r="91" s="142" customFormat="1" x14ac:dyDescent="0.25"/>
    <row r="92" s="142" customFormat="1" ht="29.45" customHeight="1" x14ac:dyDescent="0.25"/>
    <row r="93" s="142" customFormat="1" x14ac:dyDescent="0.25"/>
    <row r="94" s="142" customFormat="1" x14ac:dyDescent="0.25"/>
    <row r="95" s="142" customFormat="1" ht="45.6" customHeight="1" x14ac:dyDescent="0.25"/>
    <row r="96" s="142" customFormat="1" x14ac:dyDescent="0.25"/>
    <row r="97" s="142" customFormat="1" x14ac:dyDescent="0.25"/>
    <row r="98" s="142" customFormat="1" x14ac:dyDescent="0.25"/>
    <row r="99" s="142" customFormat="1" x14ac:dyDescent="0.25"/>
    <row r="100" s="142" customFormat="1" x14ac:dyDescent="0.25"/>
    <row r="101" s="142" customFormat="1" x14ac:dyDescent="0.25"/>
    <row r="102" s="142" customForma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ht="43.9" customHeight="1" x14ac:dyDescent="0.25"/>
    <row r="116" s="142" customFormat="1" x14ac:dyDescent="0.25"/>
    <row r="117" s="142" customFormat="1" x14ac:dyDescent="0.25"/>
    <row r="118" s="142" customFormat="1" x14ac:dyDescent="0.25"/>
    <row r="119" s="142" customFormat="1" x14ac:dyDescent="0.25"/>
    <row r="120" s="142" customFormat="1" x14ac:dyDescent="0.25"/>
    <row r="121" s="142" customFormat="1" ht="42.6" customHeight="1" x14ac:dyDescent="0.25"/>
    <row r="122" s="142" customFormat="1" x14ac:dyDescent="0.25"/>
    <row r="123" s="142" customFormat="1" x14ac:dyDescent="0.25"/>
    <row r="124" s="142" customFormat="1" x14ac:dyDescent="0.25"/>
    <row r="125" s="142" customFormat="1" ht="31.15" customHeight="1" x14ac:dyDescent="0.25"/>
    <row r="126" s="142" customFormat="1" x14ac:dyDescent="0.25"/>
    <row r="127" s="142" customFormat="1" x14ac:dyDescent="0.25"/>
    <row r="128" s="142" customFormat="1" x14ac:dyDescent="0.25"/>
    <row r="129" s="142" customFormat="1" ht="30.6" customHeight="1" x14ac:dyDescent="0.25"/>
    <row r="130" s="142" customFormat="1" ht="60" customHeigh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x14ac:dyDescent="0.25"/>
    <row r="139" s="142" customFormat="1" x14ac:dyDescent="0.25"/>
    <row r="140" s="142" customFormat="1" x14ac:dyDescent="0.25"/>
    <row r="141" s="142" customFormat="1" ht="45" customHeight="1" x14ac:dyDescent="0.25"/>
    <row r="142" s="142" customFormat="1" x14ac:dyDescent="0.25"/>
    <row r="143" s="142" customFormat="1" x14ac:dyDescent="0.25"/>
    <row r="144" s="142" customFormat="1" x14ac:dyDescent="0.25"/>
    <row r="145" s="142" customFormat="1" x14ac:dyDescent="0.25"/>
    <row r="146" s="142" customFormat="1" x14ac:dyDescent="0.25"/>
    <row r="147" s="142" customFormat="1" x14ac:dyDescent="0.25"/>
    <row r="148" s="142" customFormat="1" x14ac:dyDescent="0.25"/>
    <row r="149" s="142" customFormat="1" x14ac:dyDescent="0.25"/>
    <row r="150" s="142" customFormat="1" ht="42" customHeight="1" x14ac:dyDescent="0.25"/>
    <row r="151" s="142" customFormat="1" x14ac:dyDescent="0.25"/>
    <row r="152" s="142" customFormat="1" x14ac:dyDescent="0.25"/>
    <row r="153" s="142" customFormat="1" x14ac:dyDescent="0.25"/>
    <row r="154" s="142" customFormat="1" x14ac:dyDescent="0.25"/>
    <row r="155" s="142" customFormat="1" x14ac:dyDescent="0.25"/>
    <row r="156" s="142" customFormat="1" x14ac:dyDescent="0.25"/>
    <row r="157" s="142" customFormat="1" x14ac:dyDescent="0.25"/>
    <row r="158" s="142" customFormat="1" x14ac:dyDescent="0.25"/>
    <row r="159" s="142" customFormat="1" x14ac:dyDescent="0.25"/>
    <row r="160" s="142" customFormat="1" x14ac:dyDescent="0.25"/>
    <row r="161" s="142" customFormat="1" x14ac:dyDescent="0.25"/>
    <row r="162" s="142" customForma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142" customFormat="1" x14ac:dyDescent="0.25"/>
    <row r="194" s="142" customFormat="1" x14ac:dyDescent="0.25"/>
    <row r="195" s="142" customFormat="1" x14ac:dyDescent="0.25"/>
    <row r="196" s="142" customFormat="1" x14ac:dyDescent="0.25"/>
    <row r="197" s="142" customFormat="1" x14ac:dyDescent="0.25"/>
    <row r="198" s="142" customFormat="1" x14ac:dyDescent="0.25"/>
    <row r="199" s="142" customFormat="1" x14ac:dyDescent="0.25"/>
    <row r="200" s="142" customFormat="1" x14ac:dyDescent="0.25"/>
    <row r="201" s="142" customFormat="1" x14ac:dyDescent="0.25"/>
    <row r="202" s="142" customFormat="1" x14ac:dyDescent="0.25"/>
    <row r="203" s="142" customFormat="1" x14ac:dyDescent="0.25"/>
    <row r="204" s="142" customFormat="1" x14ac:dyDescent="0.25"/>
    <row r="205" s="142" customFormat="1" x14ac:dyDescent="0.25"/>
    <row r="206" s="142" customFormat="1" x14ac:dyDescent="0.25"/>
    <row r="207" s="142" customFormat="1" x14ac:dyDescent="0.25"/>
    <row r="208" s="142" customFormat="1" x14ac:dyDescent="0.25"/>
    <row r="209" s="142" customFormat="1" x14ac:dyDescent="0.25"/>
    <row r="210" s="142" customFormat="1" x14ac:dyDescent="0.25"/>
    <row r="211" s="142" customFormat="1" x14ac:dyDescent="0.25"/>
    <row r="212" s="142" customFormat="1" x14ac:dyDescent="0.25"/>
    <row r="213" s="142" customFormat="1" x14ac:dyDescent="0.25"/>
    <row r="214" s="142" customFormat="1" x14ac:dyDescent="0.25"/>
    <row r="215" s="142" customFormat="1" x14ac:dyDescent="0.25"/>
    <row r="216" s="142" customFormat="1" x14ac:dyDescent="0.25"/>
    <row r="217" s="142" customFormat="1" x14ac:dyDescent="0.25"/>
    <row r="218" s="142" customFormat="1" x14ac:dyDescent="0.25"/>
    <row r="219" s="142" customFormat="1" x14ac:dyDescent="0.25"/>
    <row r="220" s="142" customFormat="1" x14ac:dyDescent="0.25"/>
    <row r="221" s="142" customFormat="1" x14ac:dyDescent="0.25"/>
    <row r="222" s="142" customFormat="1" x14ac:dyDescent="0.25"/>
    <row r="223" s="142" customFormat="1" x14ac:dyDescent="0.25"/>
    <row r="224" s="142" customFormat="1" x14ac:dyDescent="0.25"/>
    <row r="225" spans="1:9" s="142" customFormat="1" x14ac:dyDescent="0.25"/>
    <row r="226" spans="1:9" s="142" customFormat="1" x14ac:dyDescent="0.25"/>
    <row r="227" spans="1:9" s="142" customFormat="1" x14ac:dyDescent="0.25"/>
    <row r="228" spans="1:9" s="142" customFormat="1" x14ac:dyDescent="0.25"/>
    <row r="229" spans="1:9" s="142" customFormat="1" x14ac:dyDescent="0.25"/>
    <row r="230" spans="1:9" s="142" customFormat="1" x14ac:dyDescent="0.25"/>
    <row r="231" spans="1:9" s="142" customFormat="1" x14ac:dyDescent="0.25"/>
    <row r="232" spans="1:9" s="142" customFormat="1" x14ac:dyDescent="0.25"/>
    <row r="233" spans="1:9" s="123" customFormat="1" x14ac:dyDescent="0.25">
      <c r="A233" s="180"/>
      <c r="B233" s="181"/>
      <c r="C233" s="186"/>
      <c r="D233" s="187"/>
      <c r="E233" s="184"/>
      <c r="F233" s="184"/>
      <c r="G233" s="184"/>
      <c r="H233" s="184"/>
      <c r="I233" s="184"/>
    </row>
    <row r="234" spans="1:9" s="123" customFormat="1" x14ac:dyDescent="0.25">
      <c r="A234" s="180"/>
      <c r="B234" s="181"/>
      <c r="C234" s="186"/>
      <c r="D234" s="187"/>
      <c r="E234" s="184"/>
      <c r="F234" s="184"/>
      <c r="G234" s="184"/>
      <c r="H234" s="184"/>
      <c r="I234" s="184"/>
    </row>
    <row r="235" spans="1:9" s="123" customFormat="1" x14ac:dyDescent="0.25">
      <c r="A235" s="180"/>
      <c r="B235" s="181"/>
      <c r="C235" s="186"/>
      <c r="D235" s="187"/>
      <c r="E235" s="184"/>
      <c r="F235" s="184"/>
      <c r="G235" s="184"/>
      <c r="H235" s="184"/>
      <c r="I235" s="184"/>
    </row>
    <row r="236" spans="1:9" s="193" customFormat="1" x14ac:dyDescent="0.25">
      <c r="A236" s="188"/>
      <c r="B236" s="189"/>
      <c r="C236" s="190"/>
      <c r="D236" s="191"/>
      <c r="E236" s="192"/>
      <c r="F236" s="192"/>
      <c r="G236" s="192"/>
      <c r="H236" s="192"/>
      <c r="I236" s="192"/>
    </row>
  </sheetData>
  <sheetProtection password="CB03" sheet="1" objects="1" scenarios="1" insertColumns="0" insertRows="0" insertHyperlinks="0"/>
  <mergeCells count="2">
    <mergeCell ref="A8:B8"/>
    <mergeCell ref="E8:F8"/>
  </mergeCells>
  <pageMargins left="0.5" right="0.5" top="0.5" bottom="0.5" header="0.3" footer="0.3"/>
  <pageSetup scale="62" fitToWidth="3" fitToHeight="100" pageOrder="overThenDown" orientation="landscape" verticalDpi="300" r:id="rId1"/>
  <headerFooter>
    <oddFooter>&amp;L&amp;A&amp;R&amp;P</oddFooter>
  </headerFooter>
  <rowBreaks count="1" manualBreakCount="1">
    <brk id="46" max="16383" man="1"/>
  </rowBreaks>
  <ignoredErrors>
    <ignoredError sqref="B11:B2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menu">
          <x14:formula1>
            <xm:f>Sheet2!$A$11:$A$12</xm:f>
          </x14:formula1>
          <xm:sqref>E11 E13 E15 E17</xm:sqref>
        </x14:dataValidation>
        <x14:dataValidation type="list" allowBlank="1" showInputMessage="1" showErrorMessage="1" prompt="Choose from drop down menu_x000a_">
          <x14:formula1>
            <xm:f>Sheet2!$A$27:$A$30</xm:f>
          </x14:formula1>
          <xm:sqref>E21:I21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showGridLines="0" zoomScaleNormal="100" zoomScalePageLayoutView="110" workbookViewId="0">
      <pane xSplit="4" ySplit="8" topLeftCell="E9" activePane="bottomRight" state="frozen"/>
      <selection pane="topRight" activeCell="E1" sqref="E1"/>
      <selection pane="bottomLeft" activeCell="A6" sqref="A6"/>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58.8554687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22" t="s">
        <v>375</v>
      </c>
      <c r="F8" s="122" t="s">
        <v>502</v>
      </c>
      <c r="G8" s="122" t="s">
        <v>502</v>
      </c>
      <c r="H8" s="122" t="s">
        <v>502</v>
      </c>
      <c r="I8" s="122" t="s">
        <v>502</v>
      </c>
    </row>
    <row r="9" spans="1:9" s="123" customFormat="1" ht="14.65" thickBot="1" x14ac:dyDescent="0.6">
      <c r="A9" s="143"/>
      <c r="B9" s="144"/>
      <c r="C9" s="145"/>
      <c r="D9" s="145"/>
      <c r="E9" s="145"/>
      <c r="F9" s="145"/>
      <c r="G9" s="145"/>
      <c r="H9" s="145"/>
      <c r="I9" s="145"/>
    </row>
    <row r="10" spans="1:9" s="152" customFormat="1" ht="23.65" thickTop="1" thickBot="1" x14ac:dyDescent="0.6">
      <c r="A10" s="147">
        <v>9</v>
      </c>
      <c r="B10" s="203"/>
      <c r="C10" s="149" t="s">
        <v>33</v>
      </c>
      <c r="D10" s="150"/>
      <c r="E10" s="219"/>
      <c r="F10" s="220"/>
      <c r="G10" s="220"/>
      <c r="H10" s="220"/>
      <c r="I10" s="220"/>
    </row>
    <row r="11" spans="1:9" s="123" customFormat="1" ht="45.4" customHeight="1" thickTop="1" thickBot="1" x14ac:dyDescent="0.6">
      <c r="A11" s="153"/>
      <c r="B11" s="277" t="s">
        <v>279</v>
      </c>
      <c r="C11" s="221" t="s">
        <v>466</v>
      </c>
      <c r="D11" s="107" t="s">
        <v>141</v>
      </c>
      <c r="E11" s="127"/>
      <c r="F11" s="185"/>
      <c r="G11" s="185"/>
      <c r="H11" s="185"/>
      <c r="I11" s="185"/>
    </row>
    <row r="12" spans="1:9" s="123" customFormat="1" ht="46.5" customHeight="1" thickTop="1" thickBot="1" x14ac:dyDescent="0.6">
      <c r="A12" s="158"/>
      <c r="B12" s="224" t="s">
        <v>280</v>
      </c>
      <c r="C12" s="223" t="s">
        <v>27</v>
      </c>
      <c r="D12" s="108" t="s">
        <v>1</v>
      </c>
      <c r="E12" s="124"/>
      <c r="F12" s="185"/>
      <c r="G12" s="185"/>
      <c r="H12" s="185"/>
      <c r="I12" s="185"/>
    </row>
    <row r="13" spans="1:9" s="123" customFormat="1" ht="45.95" customHeight="1" thickTop="1" thickBot="1" x14ac:dyDescent="0.6">
      <c r="A13" s="153"/>
      <c r="B13" s="277" t="s">
        <v>281</v>
      </c>
      <c r="C13" s="221" t="s">
        <v>29</v>
      </c>
      <c r="D13" s="107" t="s">
        <v>141</v>
      </c>
      <c r="E13" s="127"/>
      <c r="F13" s="185"/>
      <c r="G13" s="185"/>
      <c r="H13" s="185"/>
      <c r="I13" s="185"/>
    </row>
    <row r="14" spans="1:9" s="123" customFormat="1" ht="48.95" customHeight="1" thickTop="1" thickBot="1" x14ac:dyDescent="0.6">
      <c r="A14" s="158"/>
      <c r="B14" s="224" t="s">
        <v>282</v>
      </c>
      <c r="C14" s="223" t="s">
        <v>467</v>
      </c>
      <c r="D14" s="108" t="s">
        <v>1</v>
      </c>
      <c r="E14" s="124"/>
      <c r="F14" s="185"/>
      <c r="G14" s="185"/>
      <c r="H14" s="185"/>
      <c r="I14" s="185"/>
    </row>
    <row r="15" spans="1:9" s="123" customFormat="1" ht="33.4" customHeight="1" thickTop="1" thickBot="1" x14ac:dyDescent="0.6">
      <c r="A15" s="153"/>
      <c r="B15" s="277" t="s">
        <v>283</v>
      </c>
      <c r="C15" s="206" t="s">
        <v>287</v>
      </c>
      <c r="D15" s="107" t="s">
        <v>141</v>
      </c>
      <c r="E15" s="127"/>
      <c r="F15" s="185"/>
      <c r="G15" s="185"/>
      <c r="H15" s="185"/>
      <c r="I15" s="185"/>
    </row>
    <row r="16" spans="1:9" s="123" customFormat="1" ht="37.15" thickTop="1" thickBot="1" x14ac:dyDescent="0.6">
      <c r="A16" s="158"/>
      <c r="B16" s="224" t="s">
        <v>284</v>
      </c>
      <c r="C16" s="223" t="s">
        <v>34</v>
      </c>
      <c r="D16" s="108" t="s">
        <v>141</v>
      </c>
      <c r="E16" s="127"/>
      <c r="F16" s="185"/>
      <c r="G16" s="185"/>
      <c r="H16" s="185"/>
      <c r="I16" s="185"/>
    </row>
    <row r="17" spans="1:9" s="123" customFormat="1" ht="32.1" customHeight="1" thickTop="1" thickBot="1" x14ac:dyDescent="0.6">
      <c r="A17" s="153"/>
      <c r="B17" s="277" t="s">
        <v>285</v>
      </c>
      <c r="C17" s="221" t="s">
        <v>519</v>
      </c>
      <c r="D17" s="107" t="s">
        <v>1</v>
      </c>
      <c r="E17" s="124"/>
      <c r="F17" s="185"/>
      <c r="G17" s="185"/>
      <c r="H17" s="185"/>
      <c r="I17" s="185"/>
    </row>
    <row r="18" spans="1:9" s="123" customFormat="1" ht="44.45" customHeight="1" thickTop="1" thickBot="1" x14ac:dyDescent="0.6">
      <c r="A18" s="158"/>
      <c r="B18" s="232" t="s">
        <v>286</v>
      </c>
      <c r="C18" s="223" t="s">
        <v>157</v>
      </c>
      <c r="D18" s="108" t="s">
        <v>527</v>
      </c>
      <c r="E18" s="111"/>
      <c r="F18" s="111"/>
      <c r="G18" s="111"/>
      <c r="H18" s="111"/>
      <c r="I18" s="111"/>
    </row>
    <row r="19" spans="1:9" s="123" customFormat="1" ht="65.45" customHeight="1" thickTop="1" thickBot="1" x14ac:dyDescent="0.6">
      <c r="A19" s="158"/>
      <c r="B19" s="232"/>
      <c r="C19" s="226" t="s">
        <v>465</v>
      </c>
      <c r="D19" s="108" t="s">
        <v>141</v>
      </c>
      <c r="E19" s="124"/>
      <c r="F19" s="124"/>
      <c r="G19" s="124"/>
      <c r="H19" s="124"/>
      <c r="I19" s="124"/>
    </row>
    <row r="20" spans="1:9" s="123" customFormat="1" ht="63" customHeight="1" thickTop="1" thickBot="1" x14ac:dyDescent="0.3">
      <c r="A20" s="158"/>
      <c r="B20" s="224"/>
      <c r="C20" s="226" t="s">
        <v>67</v>
      </c>
      <c r="D20" s="108" t="s">
        <v>1</v>
      </c>
      <c r="E20" s="124"/>
      <c r="F20" s="124"/>
      <c r="G20" s="124"/>
      <c r="H20" s="124"/>
      <c r="I20" s="124"/>
    </row>
    <row r="21" spans="1:9" s="123" customFormat="1" ht="47.65" customHeight="1" thickTop="1" thickBot="1" x14ac:dyDescent="0.3">
      <c r="A21" s="153"/>
      <c r="B21" s="277" t="s">
        <v>356</v>
      </c>
      <c r="C21" s="206" t="s">
        <v>446</v>
      </c>
      <c r="D21" s="107" t="s">
        <v>1</v>
      </c>
      <c r="E21" s="127"/>
      <c r="F21" s="162"/>
      <c r="G21" s="162"/>
      <c r="H21" s="162"/>
      <c r="I21" s="162"/>
    </row>
    <row r="22" spans="1:9" s="123" customFormat="1" ht="19.5" thickTop="1" x14ac:dyDescent="0.25">
      <c r="A22" s="180"/>
      <c r="B22" s="236"/>
      <c r="C22" s="288"/>
      <c r="D22" s="282"/>
      <c r="E22" s="184"/>
      <c r="F22" s="185"/>
      <c r="G22" s="185"/>
      <c r="H22" s="185"/>
      <c r="I22" s="185"/>
    </row>
    <row r="23" spans="1:9" s="142" customFormat="1" x14ac:dyDescent="0.25"/>
    <row r="24" spans="1:9" s="142" customFormat="1" x14ac:dyDescent="0.25"/>
    <row r="25" spans="1:9" s="142" customFormat="1" x14ac:dyDescent="0.25"/>
    <row r="26" spans="1:9" s="142" customFormat="1" x14ac:dyDescent="0.25"/>
    <row r="27" spans="1:9" s="142" customFormat="1" x14ac:dyDescent="0.25"/>
    <row r="28" spans="1:9" s="142" customFormat="1" x14ac:dyDescent="0.25"/>
    <row r="29" spans="1:9" s="142" customFormat="1" x14ac:dyDescent="0.25"/>
    <row r="30" spans="1:9" s="142" customFormat="1" x14ac:dyDescent="0.25"/>
    <row r="31" spans="1:9" s="142" customFormat="1" x14ac:dyDescent="0.25"/>
    <row r="32" spans="1:9" s="142" customFormat="1" x14ac:dyDescent="0.25"/>
    <row r="33" s="142" customFormat="1" x14ac:dyDescent="0.25"/>
    <row r="34" s="142" customFormat="1" x14ac:dyDescent="0.25"/>
    <row r="35" s="142" customFormat="1" x14ac:dyDescent="0.25"/>
    <row r="36" s="142" customFormat="1" x14ac:dyDescent="0.25"/>
    <row r="37" s="142" customFormat="1" x14ac:dyDescent="0.25"/>
    <row r="38" s="142" customFormat="1" x14ac:dyDescent="0.25"/>
    <row r="39" s="142" customFormat="1" x14ac:dyDescent="0.25"/>
    <row r="40" s="142" customFormat="1" x14ac:dyDescent="0.25"/>
    <row r="41" s="142" customFormat="1" x14ac:dyDescent="0.25"/>
    <row r="42" s="142" customFormat="1" x14ac:dyDescent="0.25"/>
    <row r="43" s="142" customFormat="1" x14ac:dyDescent="0.25"/>
    <row r="44" s="142" customFormat="1" ht="29.45" customHeigh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x14ac:dyDescent="0.25"/>
    <row r="53" s="142" customFormat="1" x14ac:dyDescent="0.25"/>
    <row r="54" s="142" customFormat="1" x14ac:dyDescent="0.25"/>
    <row r="55" s="142" customFormat="1" x14ac:dyDescent="0.25"/>
    <row r="56" s="142" customFormat="1" ht="33.6" customHeight="1" x14ac:dyDescent="0.25"/>
    <row r="57" s="142" customFormat="1" x14ac:dyDescent="0.25"/>
    <row r="58" s="142" customFormat="1" ht="15.6" customHeight="1" x14ac:dyDescent="0.25"/>
    <row r="59" s="142" customFormat="1" x14ac:dyDescent="0.25"/>
    <row r="60" s="142" customFormat="1" x14ac:dyDescent="0.25"/>
    <row r="61" s="142" customFormat="1" x14ac:dyDescent="0.25"/>
    <row r="62" s="142" customFormat="1" x14ac:dyDescent="0.25"/>
    <row r="63" s="142" customFormat="1" x14ac:dyDescent="0.25"/>
    <row r="64" s="142" customFormat="1" x14ac:dyDescent="0.25"/>
    <row r="65" s="142" customFormat="1" ht="29.45" customHeight="1" x14ac:dyDescent="0.25"/>
    <row r="66" s="142" customFormat="1" x14ac:dyDescent="0.25"/>
    <row r="67" s="142" customFormat="1" x14ac:dyDescent="0.25"/>
    <row r="68" s="142" customFormat="1" ht="35.450000000000003" customHeight="1" x14ac:dyDescent="0.25"/>
    <row r="69" s="142" customFormat="1" ht="59.45" customHeight="1" x14ac:dyDescent="0.25"/>
    <row r="70" s="142" customFormat="1" ht="47.45" customHeigh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ht="29.45" customHeight="1" x14ac:dyDescent="0.25"/>
    <row r="78" s="142" customFormat="1" x14ac:dyDescent="0.25"/>
    <row r="79" s="142" customFormat="1" x14ac:dyDescent="0.25"/>
    <row r="80" s="142" customFormat="1" ht="45.6" customHeigh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ht="43.9" customHeight="1" x14ac:dyDescent="0.25"/>
    <row r="101" s="142" customFormat="1" x14ac:dyDescent="0.25"/>
    <row r="102" s="142" customFormat="1" x14ac:dyDescent="0.25"/>
    <row r="103" s="142" customFormat="1" x14ac:dyDescent="0.25"/>
    <row r="104" s="142" customFormat="1" x14ac:dyDescent="0.25"/>
    <row r="105" s="142" customFormat="1" x14ac:dyDescent="0.25"/>
    <row r="106" s="142" customFormat="1" ht="42.6" customHeight="1" x14ac:dyDescent="0.25"/>
    <row r="107" s="142" customFormat="1" x14ac:dyDescent="0.25"/>
    <row r="108" s="142" customFormat="1" x14ac:dyDescent="0.25"/>
    <row r="109" s="142" customFormat="1" x14ac:dyDescent="0.25"/>
    <row r="110" s="142" customFormat="1" ht="31.15" customHeight="1" x14ac:dyDescent="0.25"/>
    <row r="111" s="142" customFormat="1" x14ac:dyDescent="0.25"/>
    <row r="112" s="142" customFormat="1" x14ac:dyDescent="0.25"/>
    <row r="113" s="142" customFormat="1" x14ac:dyDescent="0.25"/>
    <row r="114" s="142" customFormat="1" ht="30.6" customHeight="1" x14ac:dyDescent="0.25"/>
    <row r="115" s="142" customFormat="1" ht="60" customHeigh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x14ac:dyDescent="0.25"/>
    <row r="123" s="142" customFormat="1" x14ac:dyDescent="0.25"/>
    <row r="124" s="142" customFormat="1" x14ac:dyDescent="0.25"/>
    <row r="125" s="142" customFormat="1" x14ac:dyDescent="0.25"/>
    <row r="126" s="142" customFormat="1" ht="45" customHeight="1" x14ac:dyDescent="0.25"/>
    <row r="127" s="142" customFormat="1" x14ac:dyDescent="0.25"/>
    <row r="128" s="142" customFormat="1" x14ac:dyDescent="0.25"/>
    <row r="129" spans="1:9" s="142" customFormat="1" x14ac:dyDescent="0.25"/>
    <row r="130" spans="1:9" s="142" customFormat="1" x14ac:dyDescent="0.25"/>
    <row r="131" spans="1:9" s="142" customFormat="1" x14ac:dyDescent="0.25"/>
    <row r="132" spans="1:9" s="142" customFormat="1" x14ac:dyDescent="0.25"/>
    <row r="133" spans="1:9" s="142" customFormat="1" x14ac:dyDescent="0.25"/>
    <row r="134" spans="1:9" s="142" customFormat="1" x14ac:dyDescent="0.25"/>
    <row r="135" spans="1:9" s="142" customFormat="1" ht="42" customHeight="1" x14ac:dyDescent="0.25"/>
    <row r="136" spans="1:9" s="142" customFormat="1" x14ac:dyDescent="0.25"/>
    <row r="137" spans="1:9" s="142" customFormat="1" x14ac:dyDescent="0.25"/>
    <row r="138" spans="1:9" s="142" customFormat="1" x14ac:dyDescent="0.25"/>
    <row r="139" spans="1:9" s="142" customFormat="1" x14ac:dyDescent="0.25"/>
    <row r="140" spans="1:9" s="123" customFormat="1" x14ac:dyDescent="0.25">
      <c r="A140" s="180"/>
      <c r="B140" s="181"/>
      <c r="C140" s="186"/>
      <c r="D140" s="187"/>
      <c r="E140" s="184"/>
      <c r="F140" s="185"/>
      <c r="G140" s="185"/>
      <c r="H140" s="185"/>
      <c r="I140" s="185"/>
    </row>
    <row r="141" spans="1:9" s="123" customFormat="1" x14ac:dyDescent="0.25">
      <c r="A141" s="180"/>
      <c r="B141" s="181"/>
      <c r="C141" s="186"/>
      <c r="D141" s="187"/>
      <c r="E141" s="184"/>
      <c r="F141" s="185"/>
      <c r="G141" s="185"/>
      <c r="H141" s="185"/>
      <c r="I141" s="185"/>
    </row>
    <row r="142" spans="1:9" s="123" customFormat="1" x14ac:dyDescent="0.25">
      <c r="A142" s="180"/>
      <c r="B142" s="181"/>
      <c r="C142" s="186"/>
      <c r="D142" s="187"/>
      <c r="E142" s="184"/>
      <c r="F142" s="185"/>
      <c r="G142" s="185"/>
      <c r="H142" s="185"/>
      <c r="I142" s="185"/>
    </row>
    <row r="143" spans="1:9" s="123" customFormat="1" x14ac:dyDescent="0.25">
      <c r="A143" s="180"/>
      <c r="B143" s="181"/>
      <c r="C143" s="186"/>
      <c r="D143" s="187"/>
      <c r="E143" s="184"/>
      <c r="F143" s="185"/>
      <c r="G143" s="185"/>
      <c r="H143" s="185"/>
      <c r="I143" s="185"/>
    </row>
    <row r="144" spans="1:9" s="123" customFormat="1" x14ac:dyDescent="0.25">
      <c r="A144" s="180"/>
      <c r="B144" s="181"/>
      <c r="C144" s="186"/>
      <c r="D144" s="187"/>
      <c r="E144" s="184"/>
      <c r="F144" s="185"/>
      <c r="G144" s="185"/>
      <c r="H144" s="185"/>
      <c r="I144" s="185"/>
    </row>
    <row r="145" spans="1:9" s="123" customFormat="1" x14ac:dyDescent="0.25">
      <c r="A145" s="180"/>
      <c r="B145" s="181"/>
      <c r="C145" s="186"/>
      <c r="D145" s="187"/>
      <c r="E145" s="184"/>
      <c r="F145" s="185"/>
      <c r="G145" s="185"/>
      <c r="H145" s="185"/>
      <c r="I145" s="185"/>
    </row>
    <row r="146" spans="1:9" s="123" customFormat="1" x14ac:dyDescent="0.25">
      <c r="A146" s="180"/>
      <c r="B146" s="181"/>
      <c r="C146" s="186"/>
      <c r="D146" s="187"/>
      <c r="E146" s="184"/>
      <c r="F146" s="185"/>
      <c r="G146" s="185"/>
      <c r="H146" s="185"/>
      <c r="I146" s="185"/>
    </row>
    <row r="147" spans="1:9" s="123" customFormat="1" x14ac:dyDescent="0.25">
      <c r="A147" s="180"/>
      <c r="B147" s="181"/>
      <c r="C147" s="186"/>
      <c r="D147" s="187"/>
      <c r="E147" s="184"/>
      <c r="F147" s="185"/>
      <c r="G147" s="185"/>
      <c r="H147" s="185"/>
      <c r="I147" s="185"/>
    </row>
    <row r="148" spans="1:9" s="123" customFormat="1" x14ac:dyDescent="0.25">
      <c r="A148" s="180"/>
      <c r="B148" s="181"/>
      <c r="C148" s="186"/>
      <c r="D148" s="187"/>
      <c r="E148" s="184"/>
      <c r="F148" s="185"/>
      <c r="G148" s="185"/>
      <c r="H148" s="185"/>
      <c r="I148" s="185"/>
    </row>
    <row r="149" spans="1:9" s="123" customFormat="1" x14ac:dyDescent="0.25">
      <c r="A149" s="180"/>
      <c r="B149" s="181"/>
      <c r="C149" s="186"/>
      <c r="D149" s="187"/>
      <c r="E149" s="184"/>
      <c r="F149" s="185"/>
      <c r="G149" s="185"/>
      <c r="H149" s="185"/>
      <c r="I149" s="185"/>
    </row>
    <row r="150" spans="1:9" s="123" customFormat="1" x14ac:dyDescent="0.25">
      <c r="A150" s="180"/>
      <c r="B150" s="181"/>
      <c r="C150" s="186"/>
      <c r="D150" s="187"/>
      <c r="E150" s="184"/>
      <c r="F150" s="185"/>
      <c r="G150" s="185"/>
      <c r="H150" s="185"/>
      <c r="I150" s="185"/>
    </row>
    <row r="151" spans="1:9" s="123" customFormat="1" x14ac:dyDescent="0.25">
      <c r="A151" s="180"/>
      <c r="B151" s="181"/>
      <c r="C151" s="186"/>
      <c r="D151" s="187"/>
      <c r="E151" s="184"/>
      <c r="F151" s="185"/>
      <c r="G151" s="185"/>
      <c r="H151" s="185"/>
      <c r="I151" s="185"/>
    </row>
    <row r="152" spans="1:9" s="123" customFormat="1" x14ac:dyDescent="0.25">
      <c r="A152" s="180"/>
      <c r="B152" s="181"/>
      <c r="C152" s="186"/>
      <c r="D152" s="187"/>
      <c r="E152" s="184"/>
      <c r="F152" s="185"/>
      <c r="G152" s="185"/>
      <c r="H152" s="185"/>
      <c r="I152" s="185"/>
    </row>
    <row r="153" spans="1:9" s="123" customFormat="1" x14ac:dyDescent="0.25">
      <c r="A153" s="180"/>
      <c r="B153" s="181"/>
      <c r="C153" s="186"/>
      <c r="D153" s="187"/>
      <c r="E153" s="184"/>
      <c r="F153" s="185"/>
      <c r="G153" s="185"/>
      <c r="H153" s="185"/>
      <c r="I153" s="185"/>
    </row>
    <row r="154" spans="1:9" s="123" customFormat="1" x14ac:dyDescent="0.25">
      <c r="A154" s="180"/>
      <c r="B154" s="181"/>
      <c r="C154" s="186"/>
      <c r="D154" s="187"/>
      <c r="E154" s="184"/>
      <c r="F154" s="185"/>
      <c r="G154" s="185"/>
      <c r="H154" s="185"/>
      <c r="I154" s="185"/>
    </row>
    <row r="155" spans="1:9" s="123" customFormat="1" x14ac:dyDescent="0.25">
      <c r="A155" s="180"/>
      <c r="B155" s="181"/>
      <c r="C155" s="186"/>
      <c r="D155" s="187"/>
      <c r="E155" s="184"/>
      <c r="F155" s="185"/>
      <c r="G155" s="185"/>
      <c r="H155" s="185"/>
      <c r="I155" s="185"/>
    </row>
    <row r="156" spans="1:9" s="123" customFormat="1" x14ac:dyDescent="0.25">
      <c r="A156" s="180"/>
      <c r="B156" s="181"/>
      <c r="C156" s="186"/>
      <c r="D156" s="187"/>
      <c r="E156" s="184"/>
      <c r="F156" s="185"/>
      <c r="G156" s="185"/>
      <c r="H156" s="185"/>
      <c r="I156" s="185"/>
    </row>
    <row r="157" spans="1:9" s="123" customFormat="1" x14ac:dyDescent="0.25">
      <c r="A157" s="180"/>
      <c r="B157" s="181"/>
      <c r="C157" s="186"/>
      <c r="D157" s="187"/>
      <c r="E157" s="184"/>
      <c r="F157" s="185"/>
      <c r="G157" s="185"/>
      <c r="H157" s="185"/>
      <c r="I157" s="185"/>
    </row>
    <row r="158" spans="1:9" s="123" customFormat="1" x14ac:dyDescent="0.25">
      <c r="A158" s="180"/>
      <c r="B158" s="181"/>
      <c r="C158" s="186"/>
      <c r="D158" s="187"/>
      <c r="E158" s="184"/>
      <c r="F158" s="185"/>
      <c r="G158" s="185"/>
      <c r="H158" s="185"/>
      <c r="I158" s="185"/>
    </row>
    <row r="159" spans="1:9" s="123" customFormat="1" x14ac:dyDescent="0.25">
      <c r="A159" s="180"/>
      <c r="B159" s="181"/>
      <c r="C159" s="186"/>
      <c r="D159" s="187"/>
      <c r="E159" s="184"/>
      <c r="F159" s="185"/>
      <c r="G159" s="185"/>
      <c r="H159" s="185"/>
      <c r="I159" s="185"/>
    </row>
    <row r="160" spans="1:9" s="123" customFormat="1" x14ac:dyDescent="0.25">
      <c r="A160" s="180"/>
      <c r="B160" s="181"/>
      <c r="C160" s="186"/>
      <c r="D160" s="187"/>
      <c r="E160" s="184"/>
      <c r="F160" s="185"/>
      <c r="G160" s="185"/>
      <c r="H160" s="185"/>
      <c r="I160" s="185"/>
    </row>
    <row r="161" spans="1:9" s="123" customFormat="1" x14ac:dyDescent="0.25">
      <c r="A161" s="180"/>
      <c r="B161" s="181"/>
      <c r="C161" s="186"/>
      <c r="D161" s="187"/>
      <c r="E161" s="184"/>
      <c r="F161" s="185"/>
      <c r="G161" s="185"/>
      <c r="H161" s="185"/>
      <c r="I161" s="185"/>
    </row>
    <row r="162" spans="1:9" s="123" customFormat="1" x14ac:dyDescent="0.25">
      <c r="A162" s="180"/>
      <c r="B162" s="181"/>
      <c r="C162" s="186"/>
      <c r="D162" s="187"/>
      <c r="E162" s="184"/>
      <c r="F162" s="185"/>
      <c r="G162" s="185"/>
      <c r="H162" s="185"/>
      <c r="I162" s="185"/>
    </row>
    <row r="163" spans="1:9" s="123" customFormat="1" x14ac:dyDescent="0.25">
      <c r="A163" s="180"/>
      <c r="B163" s="181"/>
      <c r="C163" s="186"/>
      <c r="D163" s="187"/>
      <c r="E163" s="184"/>
      <c r="F163" s="185"/>
      <c r="G163" s="185"/>
      <c r="H163" s="185"/>
      <c r="I163" s="185"/>
    </row>
    <row r="164" spans="1:9" s="123" customFormat="1" x14ac:dyDescent="0.25">
      <c r="A164" s="180"/>
      <c r="B164" s="181"/>
      <c r="C164" s="186"/>
      <c r="D164" s="187"/>
      <c r="E164" s="184"/>
      <c r="F164" s="185"/>
      <c r="G164" s="185"/>
      <c r="H164" s="185"/>
      <c r="I164" s="185"/>
    </row>
    <row r="165" spans="1:9" s="123" customFormat="1" x14ac:dyDescent="0.25">
      <c r="A165" s="180"/>
      <c r="B165" s="181"/>
      <c r="C165" s="186"/>
      <c r="D165" s="187"/>
      <c r="E165" s="184"/>
      <c r="F165" s="185"/>
      <c r="G165" s="185"/>
      <c r="H165" s="185"/>
      <c r="I165" s="185"/>
    </row>
    <row r="166" spans="1:9" s="123" customFormat="1" x14ac:dyDescent="0.25">
      <c r="A166" s="180"/>
      <c r="B166" s="181"/>
      <c r="C166" s="186"/>
      <c r="D166" s="187"/>
      <c r="E166" s="184"/>
      <c r="F166" s="185"/>
      <c r="G166" s="185"/>
      <c r="H166" s="185"/>
      <c r="I166" s="185"/>
    </row>
    <row r="167" spans="1:9" s="123" customFormat="1" x14ac:dyDescent="0.25">
      <c r="A167" s="180"/>
      <c r="B167" s="181"/>
      <c r="C167" s="186"/>
      <c r="D167" s="187"/>
      <c r="E167" s="184"/>
      <c r="F167" s="185"/>
      <c r="G167" s="185"/>
      <c r="H167" s="185"/>
      <c r="I167" s="185"/>
    </row>
    <row r="168" spans="1:9" s="123" customFormat="1" x14ac:dyDescent="0.25">
      <c r="A168" s="180"/>
      <c r="B168" s="181"/>
      <c r="C168" s="186"/>
      <c r="D168" s="187"/>
      <c r="E168" s="184"/>
      <c r="F168" s="185"/>
      <c r="G168" s="185"/>
      <c r="H168" s="185"/>
      <c r="I168" s="185"/>
    </row>
    <row r="169" spans="1:9" s="123" customFormat="1" x14ac:dyDescent="0.25">
      <c r="A169" s="180"/>
      <c r="B169" s="181"/>
      <c r="C169" s="186"/>
      <c r="D169" s="187"/>
      <c r="E169" s="184"/>
      <c r="F169" s="185"/>
      <c r="G169" s="185"/>
      <c r="H169" s="185"/>
      <c r="I169" s="185"/>
    </row>
    <row r="170" spans="1:9" s="123" customFormat="1" x14ac:dyDescent="0.25">
      <c r="A170" s="180"/>
      <c r="B170" s="181"/>
      <c r="C170" s="186"/>
      <c r="D170" s="187"/>
      <c r="E170" s="184"/>
      <c r="F170" s="185"/>
      <c r="G170" s="185"/>
      <c r="H170" s="185"/>
      <c r="I170" s="185"/>
    </row>
    <row r="171" spans="1:9" s="123" customFormat="1" x14ac:dyDescent="0.25">
      <c r="A171" s="180"/>
      <c r="B171" s="181"/>
      <c r="C171" s="186"/>
      <c r="D171" s="187"/>
      <c r="E171" s="184"/>
      <c r="F171" s="185"/>
      <c r="G171" s="185"/>
      <c r="H171" s="185"/>
      <c r="I171" s="185"/>
    </row>
    <row r="172" spans="1:9" s="123" customFormat="1" x14ac:dyDescent="0.25">
      <c r="A172" s="180"/>
      <c r="B172" s="181"/>
      <c r="C172" s="186"/>
      <c r="D172" s="187"/>
      <c r="E172" s="184"/>
      <c r="F172" s="185"/>
      <c r="G172" s="185"/>
      <c r="H172" s="185"/>
      <c r="I172" s="185"/>
    </row>
    <row r="173" spans="1:9" s="123" customFormat="1" x14ac:dyDescent="0.25">
      <c r="A173" s="180"/>
      <c r="B173" s="181"/>
      <c r="C173" s="186"/>
      <c r="D173" s="187"/>
      <c r="E173" s="184"/>
      <c r="F173" s="185"/>
      <c r="G173" s="185"/>
      <c r="H173" s="185"/>
      <c r="I173" s="185"/>
    </row>
    <row r="174" spans="1:9" s="123" customFormat="1" x14ac:dyDescent="0.25">
      <c r="A174" s="180"/>
      <c r="B174" s="181"/>
      <c r="C174" s="186"/>
      <c r="D174" s="187"/>
      <c r="E174" s="184"/>
      <c r="F174" s="185"/>
      <c r="G174" s="185"/>
      <c r="H174" s="185"/>
      <c r="I174" s="185"/>
    </row>
    <row r="175" spans="1:9" s="123" customFormat="1" x14ac:dyDescent="0.25">
      <c r="A175" s="180"/>
      <c r="B175" s="181"/>
      <c r="C175" s="186"/>
      <c r="D175" s="187"/>
      <c r="E175" s="184"/>
      <c r="F175" s="185"/>
      <c r="G175" s="185"/>
      <c r="H175" s="185"/>
      <c r="I175" s="185"/>
    </row>
    <row r="176" spans="1:9" s="123" customFormat="1" x14ac:dyDescent="0.25">
      <c r="A176" s="180"/>
      <c r="B176" s="181"/>
      <c r="C176" s="186"/>
      <c r="D176" s="187"/>
      <c r="E176" s="184"/>
      <c r="F176" s="185"/>
      <c r="G176" s="185"/>
      <c r="H176" s="185"/>
      <c r="I176" s="185"/>
    </row>
    <row r="177" spans="1:9" s="123" customFormat="1" x14ac:dyDescent="0.25">
      <c r="A177" s="180"/>
      <c r="B177" s="181"/>
      <c r="C177" s="186"/>
      <c r="D177" s="187"/>
      <c r="E177" s="184"/>
      <c r="F177" s="185"/>
      <c r="G177" s="185"/>
      <c r="H177" s="185"/>
      <c r="I177" s="185"/>
    </row>
    <row r="178" spans="1:9" s="123" customFormat="1" x14ac:dyDescent="0.25">
      <c r="A178" s="180"/>
      <c r="B178" s="181"/>
      <c r="C178" s="186"/>
      <c r="D178" s="187"/>
      <c r="E178" s="184"/>
      <c r="F178" s="185"/>
      <c r="G178" s="185"/>
      <c r="H178" s="185"/>
      <c r="I178" s="185"/>
    </row>
    <row r="179" spans="1:9" s="123" customFormat="1" x14ac:dyDescent="0.25">
      <c r="A179" s="180"/>
      <c r="B179" s="181"/>
      <c r="C179" s="186"/>
      <c r="D179" s="187"/>
      <c r="E179" s="184"/>
      <c r="F179" s="185"/>
      <c r="G179" s="185"/>
      <c r="H179" s="185"/>
      <c r="I179" s="185"/>
    </row>
    <row r="180" spans="1:9" s="123" customFormat="1" x14ac:dyDescent="0.25">
      <c r="A180" s="180"/>
      <c r="B180" s="181"/>
      <c r="C180" s="186"/>
      <c r="D180" s="187"/>
      <c r="E180" s="184"/>
      <c r="F180" s="185"/>
      <c r="G180" s="185"/>
      <c r="H180" s="185"/>
      <c r="I180" s="185"/>
    </row>
    <row r="181" spans="1:9" s="123" customFormat="1" x14ac:dyDescent="0.25">
      <c r="A181" s="180"/>
      <c r="B181" s="181"/>
      <c r="C181" s="186"/>
      <c r="D181" s="187"/>
      <c r="E181" s="184"/>
      <c r="F181" s="185"/>
      <c r="G181" s="185"/>
      <c r="H181" s="185"/>
      <c r="I181" s="185"/>
    </row>
    <row r="182" spans="1:9" s="123" customFormat="1" x14ac:dyDescent="0.25">
      <c r="A182" s="180"/>
      <c r="B182" s="181"/>
      <c r="C182" s="186"/>
      <c r="D182" s="187"/>
      <c r="E182" s="184"/>
      <c r="F182" s="185"/>
      <c r="G182" s="185"/>
      <c r="H182" s="185"/>
      <c r="I182" s="185"/>
    </row>
    <row r="183" spans="1:9" s="123" customFormat="1" x14ac:dyDescent="0.25">
      <c r="A183" s="180"/>
      <c r="B183" s="181"/>
      <c r="C183" s="186"/>
      <c r="D183" s="187"/>
      <c r="E183" s="184"/>
      <c r="F183" s="185"/>
      <c r="G183" s="185"/>
      <c r="H183" s="185"/>
      <c r="I183" s="185"/>
    </row>
    <row r="184" spans="1:9" s="123" customFormat="1" x14ac:dyDescent="0.25">
      <c r="A184" s="180"/>
      <c r="B184" s="181"/>
      <c r="C184" s="186"/>
      <c r="D184" s="187"/>
      <c r="E184" s="184"/>
      <c r="F184" s="185"/>
      <c r="G184" s="185"/>
      <c r="H184" s="185"/>
      <c r="I184" s="185"/>
    </row>
    <row r="185" spans="1:9" s="123" customFormat="1" x14ac:dyDescent="0.25">
      <c r="A185" s="180"/>
      <c r="B185" s="181"/>
      <c r="C185" s="186"/>
      <c r="D185" s="187"/>
      <c r="E185" s="184"/>
      <c r="F185" s="185"/>
      <c r="G185" s="185"/>
      <c r="H185" s="185"/>
      <c r="I185" s="185"/>
    </row>
    <row r="186" spans="1:9" s="123" customFormat="1" x14ac:dyDescent="0.25">
      <c r="A186" s="180"/>
      <c r="B186" s="181"/>
      <c r="C186" s="186"/>
      <c r="D186" s="187"/>
      <c r="E186" s="184"/>
      <c r="F186" s="185"/>
      <c r="G186" s="185"/>
      <c r="H186" s="185"/>
      <c r="I186" s="185"/>
    </row>
    <row r="187" spans="1:9" s="123" customFormat="1" x14ac:dyDescent="0.25">
      <c r="A187" s="180"/>
      <c r="B187" s="181"/>
      <c r="C187" s="186"/>
      <c r="D187" s="187"/>
      <c r="E187" s="184"/>
      <c r="F187" s="185"/>
      <c r="G187" s="185"/>
      <c r="H187" s="185"/>
      <c r="I187" s="185"/>
    </row>
    <row r="188" spans="1:9" s="123" customFormat="1" x14ac:dyDescent="0.25">
      <c r="A188" s="180"/>
      <c r="B188" s="181"/>
      <c r="C188" s="186"/>
      <c r="D188" s="187"/>
      <c r="E188" s="184"/>
      <c r="F188" s="185"/>
      <c r="G188" s="185"/>
      <c r="H188" s="185"/>
      <c r="I188" s="185"/>
    </row>
    <row r="189" spans="1:9" s="123" customFormat="1" x14ac:dyDescent="0.25">
      <c r="A189" s="180"/>
      <c r="B189" s="181"/>
      <c r="C189" s="186"/>
      <c r="D189" s="187"/>
      <c r="E189" s="184"/>
      <c r="F189" s="185"/>
      <c r="G189" s="185"/>
      <c r="H189" s="185"/>
      <c r="I189" s="185"/>
    </row>
    <row r="190" spans="1:9" s="123" customFormat="1" x14ac:dyDescent="0.25">
      <c r="A190" s="180"/>
      <c r="B190" s="181"/>
      <c r="C190" s="186"/>
      <c r="D190" s="187"/>
      <c r="E190" s="184"/>
      <c r="F190" s="185"/>
      <c r="G190" s="185"/>
      <c r="H190" s="185"/>
      <c r="I190" s="185"/>
    </row>
    <row r="191" spans="1:9" s="123" customFormat="1" x14ac:dyDescent="0.25">
      <c r="A191" s="180"/>
      <c r="B191" s="181"/>
      <c r="C191" s="186"/>
      <c r="D191" s="187"/>
      <c r="E191" s="184"/>
      <c r="F191" s="185"/>
      <c r="G191" s="185"/>
      <c r="H191" s="185"/>
      <c r="I191" s="185"/>
    </row>
    <row r="192" spans="1:9" s="123" customFormat="1" x14ac:dyDescent="0.25">
      <c r="A192" s="180"/>
      <c r="B192" s="181"/>
      <c r="C192" s="186"/>
      <c r="D192" s="187"/>
      <c r="E192" s="184"/>
      <c r="F192" s="185"/>
      <c r="G192" s="185"/>
      <c r="H192" s="185"/>
      <c r="I192" s="185"/>
    </row>
    <row r="193" spans="1:9" s="123" customFormat="1" x14ac:dyDescent="0.25">
      <c r="A193" s="180"/>
      <c r="B193" s="181"/>
      <c r="C193" s="186"/>
      <c r="D193" s="187"/>
      <c r="E193" s="184"/>
      <c r="F193" s="185"/>
      <c r="G193" s="185"/>
      <c r="H193" s="185"/>
      <c r="I193" s="185"/>
    </row>
    <row r="194" spans="1:9" s="123" customFormat="1" x14ac:dyDescent="0.25">
      <c r="A194" s="180"/>
      <c r="B194" s="181"/>
      <c r="C194" s="186"/>
      <c r="D194" s="187"/>
      <c r="E194" s="184"/>
      <c r="F194" s="185"/>
      <c r="G194" s="185"/>
      <c r="H194" s="185"/>
      <c r="I194" s="185"/>
    </row>
    <row r="195" spans="1:9" s="123" customFormat="1" x14ac:dyDescent="0.25">
      <c r="A195" s="180"/>
      <c r="B195" s="181"/>
      <c r="C195" s="186"/>
      <c r="D195" s="187"/>
      <c r="E195" s="184"/>
      <c r="F195" s="185"/>
      <c r="G195" s="185"/>
      <c r="H195" s="185"/>
      <c r="I195" s="185"/>
    </row>
    <row r="196" spans="1:9" s="123" customFormat="1" x14ac:dyDescent="0.25">
      <c r="A196" s="180"/>
      <c r="B196" s="181"/>
      <c r="C196" s="186"/>
      <c r="D196" s="187"/>
      <c r="E196" s="184"/>
      <c r="F196" s="185"/>
      <c r="G196" s="185"/>
      <c r="H196" s="185"/>
      <c r="I196" s="185"/>
    </row>
    <row r="197" spans="1:9" s="123" customFormat="1" x14ac:dyDescent="0.25">
      <c r="A197" s="180"/>
      <c r="B197" s="181"/>
      <c r="C197" s="186"/>
      <c r="D197" s="187"/>
      <c r="E197" s="184"/>
      <c r="F197" s="185"/>
      <c r="G197" s="185"/>
      <c r="H197" s="185"/>
      <c r="I197" s="185"/>
    </row>
    <row r="198" spans="1:9" s="123" customFormat="1" x14ac:dyDescent="0.25">
      <c r="A198" s="180"/>
      <c r="B198" s="181"/>
      <c r="C198" s="186"/>
      <c r="D198" s="187"/>
      <c r="E198" s="184"/>
      <c r="F198" s="185"/>
      <c r="G198" s="185"/>
      <c r="H198" s="185"/>
      <c r="I198" s="185"/>
    </row>
    <row r="199" spans="1:9" s="123" customFormat="1" x14ac:dyDescent="0.25">
      <c r="A199" s="180"/>
      <c r="B199" s="181"/>
      <c r="C199" s="186"/>
      <c r="D199" s="187"/>
      <c r="E199" s="184"/>
      <c r="F199" s="185"/>
      <c r="G199" s="185"/>
      <c r="H199" s="185"/>
      <c r="I199" s="185"/>
    </row>
    <row r="200" spans="1:9" s="123" customFormat="1" x14ac:dyDescent="0.25">
      <c r="A200" s="180"/>
      <c r="B200" s="181"/>
      <c r="C200" s="186"/>
      <c r="D200" s="187"/>
      <c r="E200" s="184"/>
      <c r="F200" s="185"/>
      <c r="G200" s="185"/>
      <c r="H200" s="185"/>
      <c r="I200" s="185"/>
    </row>
    <row r="201" spans="1:9" s="123" customFormat="1" x14ac:dyDescent="0.25">
      <c r="A201" s="180"/>
      <c r="B201" s="181"/>
      <c r="C201" s="186"/>
      <c r="D201" s="187"/>
      <c r="E201" s="184"/>
      <c r="F201" s="185"/>
      <c r="G201" s="185"/>
      <c r="H201" s="185"/>
      <c r="I201" s="185"/>
    </row>
    <row r="202" spans="1:9" s="123" customFormat="1" x14ac:dyDescent="0.25">
      <c r="A202" s="180"/>
      <c r="B202" s="181"/>
      <c r="C202" s="186"/>
      <c r="D202" s="187"/>
      <c r="E202" s="184"/>
      <c r="F202" s="185"/>
      <c r="G202" s="185"/>
      <c r="H202" s="185"/>
      <c r="I202" s="185"/>
    </row>
    <row r="203" spans="1:9" s="123" customFormat="1" x14ac:dyDescent="0.25">
      <c r="A203" s="180"/>
      <c r="B203" s="181"/>
      <c r="C203" s="186"/>
      <c r="D203" s="187"/>
      <c r="E203" s="184"/>
      <c r="F203" s="185"/>
      <c r="G203" s="185"/>
      <c r="H203" s="185"/>
      <c r="I203" s="185"/>
    </row>
    <row r="204" spans="1:9" s="123" customFormat="1" x14ac:dyDescent="0.25">
      <c r="A204" s="180"/>
      <c r="B204" s="181"/>
      <c r="C204" s="186"/>
      <c r="D204" s="187"/>
      <c r="E204" s="184"/>
      <c r="F204" s="185"/>
      <c r="G204" s="185"/>
      <c r="H204" s="185"/>
      <c r="I204" s="185"/>
    </row>
    <row r="205" spans="1:9" s="123" customFormat="1" x14ac:dyDescent="0.25">
      <c r="A205" s="180"/>
      <c r="B205" s="181"/>
      <c r="C205" s="186"/>
      <c r="D205" s="187"/>
      <c r="E205" s="184"/>
      <c r="F205" s="185"/>
      <c r="G205" s="185"/>
      <c r="H205" s="185"/>
      <c r="I205" s="185"/>
    </row>
    <row r="206" spans="1:9" s="123" customFormat="1" x14ac:dyDescent="0.25">
      <c r="A206" s="180"/>
      <c r="B206" s="181"/>
      <c r="C206" s="186"/>
      <c r="D206" s="187"/>
      <c r="E206" s="184"/>
      <c r="F206" s="185"/>
      <c r="G206" s="185"/>
      <c r="H206" s="185"/>
      <c r="I206" s="185"/>
    </row>
    <row r="207" spans="1:9" s="123" customFormat="1" x14ac:dyDescent="0.25">
      <c r="A207" s="180"/>
      <c r="B207" s="181"/>
      <c r="C207" s="186"/>
      <c r="D207" s="187"/>
      <c r="E207" s="184"/>
      <c r="F207" s="185"/>
      <c r="G207" s="185"/>
      <c r="H207" s="185"/>
      <c r="I207" s="185"/>
    </row>
    <row r="208" spans="1:9" s="123" customFormat="1" x14ac:dyDescent="0.25">
      <c r="A208" s="180"/>
      <c r="B208" s="181"/>
      <c r="C208" s="186"/>
      <c r="D208" s="187"/>
      <c r="E208" s="184"/>
      <c r="F208" s="185"/>
      <c r="G208" s="185"/>
      <c r="H208" s="185"/>
      <c r="I208" s="185"/>
    </row>
    <row r="209" spans="1:9" s="123" customFormat="1" x14ac:dyDescent="0.25">
      <c r="A209" s="180"/>
      <c r="B209" s="181"/>
      <c r="C209" s="186"/>
      <c r="D209" s="187"/>
      <c r="E209" s="184"/>
      <c r="F209" s="185"/>
      <c r="G209" s="185"/>
      <c r="H209" s="185"/>
      <c r="I209" s="185"/>
    </row>
    <row r="210" spans="1:9" s="123" customFormat="1" x14ac:dyDescent="0.25">
      <c r="A210" s="180"/>
      <c r="B210" s="181"/>
      <c r="C210" s="186"/>
      <c r="D210" s="187"/>
      <c r="E210" s="184"/>
      <c r="F210" s="185"/>
      <c r="G210" s="185"/>
      <c r="H210" s="185"/>
      <c r="I210" s="185"/>
    </row>
    <row r="211" spans="1:9" s="123" customFormat="1" x14ac:dyDescent="0.25">
      <c r="A211" s="180"/>
      <c r="B211" s="181"/>
      <c r="C211" s="186"/>
      <c r="D211" s="187"/>
      <c r="E211" s="184"/>
      <c r="F211" s="185"/>
      <c r="G211" s="185"/>
      <c r="H211" s="185"/>
      <c r="I211" s="185"/>
    </row>
    <row r="212" spans="1:9" s="123" customFormat="1" x14ac:dyDescent="0.25">
      <c r="A212" s="180"/>
      <c r="B212" s="181"/>
      <c r="C212" s="186"/>
      <c r="D212" s="187"/>
      <c r="E212" s="184"/>
      <c r="F212" s="184"/>
      <c r="G212" s="184"/>
      <c r="H212" s="184"/>
      <c r="I212" s="184"/>
    </row>
    <row r="213" spans="1:9" s="123" customFormat="1" x14ac:dyDescent="0.25">
      <c r="A213" s="180"/>
      <c r="B213" s="181"/>
      <c r="C213" s="186"/>
      <c r="D213" s="187"/>
      <c r="E213" s="184"/>
      <c r="F213" s="184"/>
      <c r="G213" s="184"/>
      <c r="H213" s="184"/>
      <c r="I213" s="184"/>
    </row>
    <row r="214" spans="1:9" s="123" customFormat="1" x14ac:dyDescent="0.25">
      <c r="A214" s="180"/>
      <c r="B214" s="181"/>
      <c r="C214" s="186"/>
      <c r="D214" s="187"/>
      <c r="E214" s="184"/>
      <c r="F214" s="184"/>
      <c r="G214" s="184"/>
      <c r="H214" s="184"/>
      <c r="I214" s="184"/>
    </row>
    <row r="215" spans="1:9" s="123" customFormat="1" x14ac:dyDescent="0.25">
      <c r="A215" s="180"/>
      <c r="B215" s="181"/>
      <c r="C215" s="186"/>
      <c r="D215" s="187"/>
      <c r="E215" s="184"/>
      <c r="F215" s="184"/>
      <c r="G215" s="184"/>
      <c r="H215" s="184"/>
      <c r="I215" s="184"/>
    </row>
    <row r="216" spans="1:9" s="123" customFormat="1" x14ac:dyDescent="0.25">
      <c r="A216" s="180"/>
      <c r="B216" s="181"/>
      <c r="C216" s="186"/>
      <c r="D216" s="187"/>
      <c r="E216" s="184"/>
      <c r="F216" s="184"/>
      <c r="G216" s="184"/>
      <c r="H216" s="184"/>
      <c r="I216" s="184"/>
    </row>
    <row r="217" spans="1:9" s="123" customFormat="1" x14ac:dyDescent="0.25">
      <c r="A217" s="180"/>
      <c r="B217" s="181"/>
      <c r="C217" s="186"/>
      <c r="D217" s="187"/>
      <c r="E217" s="184"/>
      <c r="F217" s="184"/>
      <c r="G217" s="184"/>
      <c r="H217" s="184"/>
      <c r="I217" s="184"/>
    </row>
    <row r="218" spans="1:9" s="123" customFormat="1" x14ac:dyDescent="0.25">
      <c r="A218" s="180"/>
      <c r="B218" s="181"/>
      <c r="C218" s="186"/>
      <c r="D218" s="187"/>
      <c r="E218" s="184"/>
      <c r="F218" s="184"/>
      <c r="G218" s="184"/>
      <c r="H218" s="184"/>
      <c r="I218" s="184"/>
    </row>
    <row r="219" spans="1:9" s="123" customFormat="1" x14ac:dyDescent="0.25">
      <c r="A219" s="180"/>
      <c r="B219" s="181"/>
      <c r="C219" s="186"/>
      <c r="D219" s="187"/>
      <c r="E219" s="184"/>
      <c r="F219" s="184"/>
      <c r="G219" s="184"/>
      <c r="H219" s="184"/>
      <c r="I219" s="184"/>
    </row>
    <row r="220" spans="1:9" s="123" customFormat="1" x14ac:dyDescent="0.25">
      <c r="A220" s="180"/>
      <c r="B220" s="181"/>
      <c r="C220" s="186"/>
      <c r="D220" s="187"/>
      <c r="E220" s="184"/>
      <c r="F220" s="184"/>
      <c r="G220" s="184"/>
      <c r="H220" s="184"/>
      <c r="I220" s="184"/>
    </row>
    <row r="221" spans="1:9" s="193" customFormat="1" x14ac:dyDescent="0.25">
      <c r="A221" s="188"/>
      <c r="B221" s="189"/>
      <c r="C221" s="190"/>
      <c r="D221" s="191"/>
      <c r="E221" s="192"/>
      <c r="F221" s="192"/>
      <c r="G221" s="192"/>
      <c r="H221" s="192"/>
      <c r="I221" s="192"/>
    </row>
  </sheetData>
  <sheetProtection password="CB03" sheet="1" objects="1" scenarios="1" formatColumns="0" formatRows="0" insertRows="0" insertHyperlinks="0"/>
  <mergeCells count="1">
    <mergeCell ref="A8:B8"/>
  </mergeCells>
  <pageMargins left="0.5" right="0.5" top="0.5" bottom="0.5" header="0.3" footer="0.3"/>
  <pageSetup scale="62" fitToWidth="3" fitToHeight="100" pageOrder="overThenDown" orientation="landscape" verticalDpi="300" r:id="rId1"/>
  <headerFooter>
    <oddFooter>&amp;L&amp;A&amp;R&amp;P</oddFooter>
  </headerFooter>
  <rowBreaks count="1" manualBreakCount="1">
    <brk id="31" max="16383" man="1"/>
  </rowBreaks>
  <ignoredErrors>
    <ignoredError sqref="B11:B21"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menu">
          <x14:formula1>
            <xm:f>Sheet2!$A$11:$A$12</xm:f>
          </x14:formula1>
          <xm:sqref>E11 E13 E15:E16</xm:sqref>
        </x14:dataValidation>
        <x14:dataValidation type="list" allowBlank="1" showInputMessage="1" showErrorMessage="1" prompt="Choose from drop down menu_x000a_">
          <x14:formula1>
            <xm:f>Sheet2!$A$27:$A$30</xm:f>
          </x14:formula1>
          <xm:sqref>E19:I19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8"/>
  <sheetViews>
    <sheetView showGridLines="0" zoomScaleNormal="100" zoomScalePageLayoutView="110" workbookViewId="0">
      <pane xSplit="4" ySplit="8" topLeftCell="E9" activePane="bottomRight" state="frozen"/>
      <selection pane="topRight" activeCell="E1" sqref="E1"/>
      <selection pane="bottomLeft" activeCell="A6" sqref="A6"/>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71.8554687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22" t="s">
        <v>375</v>
      </c>
      <c r="F8" s="122"/>
      <c r="G8" s="122"/>
      <c r="H8" s="122"/>
      <c r="I8" s="122"/>
    </row>
    <row r="9" spans="1:9" s="123" customFormat="1" ht="14.65" thickBot="1" x14ac:dyDescent="0.6">
      <c r="A9" s="143"/>
      <c r="B9" s="144"/>
      <c r="C9" s="145"/>
      <c r="D9" s="145"/>
      <c r="E9" s="145"/>
      <c r="F9" s="145"/>
      <c r="G9" s="145"/>
      <c r="H9" s="145"/>
      <c r="I9" s="145"/>
    </row>
    <row r="10" spans="1:9" s="152" customFormat="1" ht="46.9" thickTop="1" thickBot="1" x14ac:dyDescent="0.6">
      <c r="A10" s="130">
        <v>10</v>
      </c>
      <c r="B10" s="131"/>
      <c r="C10" s="132" t="s">
        <v>468</v>
      </c>
      <c r="D10" s="133"/>
      <c r="E10" s="219"/>
      <c r="F10" s="220"/>
      <c r="G10" s="220"/>
      <c r="H10" s="220"/>
      <c r="I10" s="220"/>
    </row>
    <row r="11" spans="1:9" s="123" customFormat="1" ht="40.9" customHeight="1" thickTop="1" thickBot="1" x14ac:dyDescent="0.6">
      <c r="A11" s="289"/>
      <c r="B11" s="290" t="s">
        <v>288</v>
      </c>
      <c r="C11" s="291" t="s">
        <v>469</v>
      </c>
      <c r="D11" s="107" t="s">
        <v>1</v>
      </c>
      <c r="E11" s="124"/>
      <c r="F11" s="185"/>
      <c r="G11" s="185"/>
      <c r="H11" s="185"/>
      <c r="I11" s="185"/>
    </row>
    <row r="12" spans="1:9" s="123" customFormat="1" ht="40.9" customHeight="1" thickTop="1" thickBot="1" x14ac:dyDescent="0.6">
      <c r="A12" s="292"/>
      <c r="B12" s="293" t="s">
        <v>289</v>
      </c>
      <c r="C12" s="294" t="s">
        <v>470</v>
      </c>
      <c r="D12" s="108" t="s">
        <v>1</v>
      </c>
      <c r="E12" s="124"/>
      <c r="F12" s="185"/>
      <c r="G12" s="185"/>
      <c r="H12" s="185"/>
      <c r="I12" s="185"/>
    </row>
    <row r="13" spans="1:9" s="123" customFormat="1" ht="40.9" customHeight="1" thickTop="1" thickBot="1" x14ac:dyDescent="0.6">
      <c r="A13" s="295"/>
      <c r="B13" s="277" t="s">
        <v>290</v>
      </c>
      <c r="C13" s="296" t="s">
        <v>471</v>
      </c>
      <c r="D13" s="107" t="s">
        <v>1</v>
      </c>
      <c r="E13" s="124"/>
      <c r="F13" s="185"/>
      <c r="G13" s="185"/>
      <c r="H13" s="185"/>
      <c r="I13" s="185"/>
    </row>
    <row r="14" spans="1:9" s="123" customFormat="1" ht="40.9" customHeight="1" thickTop="1" thickBot="1" x14ac:dyDescent="0.6">
      <c r="A14" s="297"/>
      <c r="B14" s="224" t="s">
        <v>291</v>
      </c>
      <c r="C14" s="298" t="s">
        <v>68</v>
      </c>
      <c r="D14" s="108" t="s">
        <v>141</v>
      </c>
      <c r="E14" s="127"/>
      <c r="F14" s="185"/>
      <c r="G14" s="185"/>
      <c r="H14" s="185"/>
      <c r="I14" s="185"/>
    </row>
    <row r="15" spans="1:9" s="123" customFormat="1" ht="40.9" customHeight="1" thickTop="1" thickBot="1" x14ac:dyDescent="0.6">
      <c r="A15" s="295"/>
      <c r="B15" s="277" t="s">
        <v>292</v>
      </c>
      <c r="C15" s="296" t="s">
        <v>458</v>
      </c>
      <c r="D15" s="107" t="s">
        <v>1</v>
      </c>
      <c r="E15" s="124"/>
      <c r="F15" s="185"/>
      <c r="G15" s="185"/>
      <c r="H15" s="185"/>
      <c r="I15" s="185"/>
    </row>
    <row r="16" spans="1:9" s="123" customFormat="1" ht="40.9" customHeight="1" thickTop="1" thickBot="1" x14ac:dyDescent="0.6">
      <c r="A16" s="295"/>
      <c r="B16" s="277" t="s">
        <v>357</v>
      </c>
      <c r="C16" s="299" t="s">
        <v>293</v>
      </c>
      <c r="D16" s="107" t="s">
        <v>141</v>
      </c>
      <c r="E16" s="127"/>
      <c r="F16" s="185"/>
      <c r="G16" s="185"/>
      <c r="H16" s="185"/>
      <c r="I16" s="185"/>
    </row>
    <row r="17" spans="1:9" s="123" customFormat="1" ht="40.9" customHeight="1" thickTop="1" thickBot="1" x14ac:dyDescent="0.6">
      <c r="A17" s="300"/>
      <c r="B17" s="301" t="s">
        <v>520</v>
      </c>
      <c r="C17" s="302" t="s">
        <v>447</v>
      </c>
      <c r="D17" s="107" t="s">
        <v>1</v>
      </c>
      <c r="E17" s="127"/>
      <c r="F17" s="162"/>
      <c r="G17" s="162"/>
      <c r="H17" s="162"/>
      <c r="I17" s="162"/>
    </row>
    <row r="18" spans="1:9" s="123" customFormat="1" ht="14.45" x14ac:dyDescent="0.55000000000000004">
      <c r="A18" s="180"/>
      <c r="B18" s="181"/>
      <c r="C18" s="182"/>
      <c r="D18" s="282"/>
      <c r="E18" s="283"/>
      <c r="F18" s="185"/>
      <c r="G18" s="185"/>
      <c r="H18" s="185"/>
      <c r="I18" s="185"/>
    </row>
    <row r="19" spans="1:9" s="142" customFormat="1" ht="14.45" x14ac:dyDescent="0.55000000000000004"/>
    <row r="20" spans="1:9" s="142" customFormat="1" ht="14.45" x14ac:dyDescent="0.55000000000000004"/>
    <row r="21" spans="1:9" s="142" customFormat="1" ht="14.45" x14ac:dyDescent="0.55000000000000004"/>
    <row r="22" spans="1:9" s="142" customFormat="1" ht="14.45" x14ac:dyDescent="0.55000000000000004"/>
    <row r="23" spans="1:9" s="142" customFormat="1" x14ac:dyDescent="0.25"/>
    <row r="24" spans="1:9" s="142" customFormat="1" x14ac:dyDescent="0.25"/>
    <row r="25" spans="1:9" s="142" customFormat="1" x14ac:dyDescent="0.25"/>
    <row r="26" spans="1:9" s="142" customFormat="1" x14ac:dyDescent="0.25"/>
    <row r="27" spans="1:9" s="142" customFormat="1" x14ac:dyDescent="0.25"/>
    <row r="28" spans="1:9" s="142" customFormat="1" x14ac:dyDescent="0.25"/>
    <row r="29" spans="1:9" s="142" customFormat="1" x14ac:dyDescent="0.25"/>
    <row r="30" spans="1:9" s="142" customFormat="1" x14ac:dyDescent="0.25"/>
    <row r="31" spans="1:9" s="142" customFormat="1" ht="29.45" customHeight="1" x14ac:dyDescent="0.25"/>
    <row r="32" spans="1:9" s="142" customFormat="1" x14ac:dyDescent="0.25"/>
    <row r="33" s="142" customFormat="1" x14ac:dyDescent="0.25"/>
    <row r="34" s="142" customFormat="1" x14ac:dyDescent="0.25"/>
    <row r="35" s="142" customFormat="1" x14ac:dyDescent="0.25"/>
    <row r="36" s="142" customFormat="1" x14ac:dyDescent="0.25"/>
    <row r="37" s="142" customFormat="1" x14ac:dyDescent="0.25"/>
    <row r="38" s="142" customFormat="1" x14ac:dyDescent="0.25"/>
    <row r="39" s="142" customFormat="1" x14ac:dyDescent="0.25"/>
    <row r="40" s="142" customFormat="1" x14ac:dyDescent="0.25"/>
    <row r="41" s="142" customFormat="1" x14ac:dyDescent="0.25"/>
    <row r="42" s="142" customFormat="1" x14ac:dyDescent="0.25"/>
    <row r="43" s="142" customFormat="1" ht="33.6" customHeight="1" x14ac:dyDescent="0.25"/>
    <row r="44" s="142" customFormat="1" x14ac:dyDescent="0.25"/>
    <row r="45" s="142" customFormat="1" ht="15.6" customHeight="1" x14ac:dyDescent="0.25"/>
    <row r="46" s="142" customFormat="1" x14ac:dyDescent="0.25"/>
    <row r="47" s="142" customFormat="1" x14ac:dyDescent="0.25"/>
    <row r="48" s="142" customFormat="1" x14ac:dyDescent="0.25"/>
    <row r="49" s="142" customFormat="1" x14ac:dyDescent="0.25"/>
    <row r="50" s="142" customFormat="1" x14ac:dyDescent="0.25"/>
    <row r="51" s="142" customFormat="1" x14ac:dyDescent="0.25"/>
    <row r="52" s="142" customFormat="1" ht="29.45" customHeight="1" x14ac:dyDescent="0.25"/>
    <row r="53" s="142" customFormat="1" x14ac:dyDescent="0.25"/>
    <row r="54" s="142" customFormat="1" x14ac:dyDescent="0.25"/>
    <row r="55" s="142" customFormat="1" ht="35.450000000000003" customHeight="1" x14ac:dyDescent="0.25"/>
    <row r="56" s="142" customFormat="1" ht="59.45" customHeight="1" x14ac:dyDescent="0.25"/>
    <row r="57" s="142" customFormat="1" ht="47.45" customHeight="1" x14ac:dyDescent="0.25"/>
    <row r="58" s="142" customFormat="1" x14ac:dyDescent="0.25"/>
    <row r="59" s="142" customFormat="1" x14ac:dyDescent="0.25"/>
    <row r="60" s="142" customFormat="1" x14ac:dyDescent="0.25"/>
    <row r="61" s="142" customFormat="1" x14ac:dyDescent="0.25"/>
    <row r="62" s="142" customFormat="1" x14ac:dyDescent="0.25"/>
    <row r="63" s="142" customFormat="1" x14ac:dyDescent="0.25"/>
    <row r="64" s="142" customFormat="1" ht="29.45" customHeight="1" x14ac:dyDescent="0.25"/>
    <row r="65" s="142" customFormat="1" x14ac:dyDescent="0.25"/>
    <row r="66" s="142" customFormat="1" x14ac:dyDescent="0.25"/>
    <row r="67" s="142" customFormat="1" ht="45.6" customHeigh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ht="43.9" customHeight="1" x14ac:dyDescent="0.25"/>
    <row r="88" s="142" customFormat="1" x14ac:dyDescent="0.25"/>
    <row r="89" s="142" customFormat="1" x14ac:dyDescent="0.25"/>
    <row r="90" s="142" customFormat="1" x14ac:dyDescent="0.25"/>
    <row r="91" s="142" customFormat="1" x14ac:dyDescent="0.25"/>
    <row r="92" s="142" customFormat="1" x14ac:dyDescent="0.25"/>
    <row r="93" s="142" customFormat="1" ht="42.6" customHeight="1" x14ac:dyDescent="0.25"/>
    <row r="94" s="142" customFormat="1" x14ac:dyDescent="0.25"/>
    <row r="95" s="142" customFormat="1" x14ac:dyDescent="0.25"/>
    <row r="96" s="142" customFormat="1" x14ac:dyDescent="0.25"/>
    <row r="97" s="142" customFormat="1" ht="31.15" customHeight="1" x14ac:dyDescent="0.25"/>
    <row r="98" s="142" customFormat="1" x14ac:dyDescent="0.25"/>
    <row r="99" s="142" customFormat="1" x14ac:dyDescent="0.25"/>
    <row r="100" s="142" customFormat="1" x14ac:dyDescent="0.25"/>
    <row r="101" s="142" customFormat="1" ht="30.6" customHeight="1" x14ac:dyDescent="0.25"/>
    <row r="102" s="142" customFormat="1" ht="60" customHeigh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ht="45" customHeigh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ht="42" customHeight="1" x14ac:dyDescent="0.25"/>
    <row r="123" s="142" customFormat="1" x14ac:dyDescent="0.25"/>
    <row r="124" s="142" customFormat="1" x14ac:dyDescent="0.25"/>
    <row r="125" s="142" customFormat="1" x14ac:dyDescent="0.25"/>
    <row r="126" s="142" customFormat="1" x14ac:dyDescent="0.25"/>
    <row r="127" s="142" customFormat="1" x14ac:dyDescent="0.25"/>
    <row r="128" s="142" customFormat="1" x14ac:dyDescent="0.25"/>
    <row r="129" s="142" customFormat="1" x14ac:dyDescent="0.25"/>
    <row r="130" s="142" customForma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x14ac:dyDescent="0.25"/>
    <row r="139" s="142" customFormat="1" x14ac:dyDescent="0.25"/>
    <row r="140" s="142" customFormat="1" x14ac:dyDescent="0.25"/>
    <row r="141" s="142" customFormat="1" x14ac:dyDescent="0.25"/>
    <row r="142" s="142" customFormat="1" x14ac:dyDescent="0.25"/>
    <row r="143" s="142" customFormat="1" x14ac:dyDescent="0.25"/>
    <row r="144" s="142" customFormat="1" x14ac:dyDescent="0.25"/>
    <row r="145" s="142" customFormat="1" x14ac:dyDescent="0.25"/>
    <row r="146" s="142" customFormat="1" x14ac:dyDescent="0.25"/>
    <row r="147" s="142" customFormat="1" x14ac:dyDescent="0.25"/>
    <row r="148" s="142" customFormat="1" x14ac:dyDescent="0.25"/>
    <row r="149" s="142" customFormat="1" x14ac:dyDescent="0.25"/>
    <row r="150" s="142" customFormat="1" x14ac:dyDescent="0.25"/>
    <row r="151" s="142" customFormat="1" x14ac:dyDescent="0.25"/>
    <row r="152" s="142" customFormat="1" x14ac:dyDescent="0.25"/>
    <row r="153" s="142" customFormat="1" x14ac:dyDescent="0.25"/>
    <row r="154" s="142" customFormat="1" x14ac:dyDescent="0.25"/>
    <row r="155" s="142" customFormat="1" x14ac:dyDescent="0.25"/>
    <row r="156" s="142" customFormat="1" x14ac:dyDescent="0.25"/>
    <row r="157" s="142" customFormat="1" x14ac:dyDescent="0.25"/>
    <row r="158" s="142" customFormat="1" x14ac:dyDescent="0.25"/>
    <row r="159" s="142" customFormat="1" x14ac:dyDescent="0.25"/>
    <row r="160" s="142" customFormat="1" x14ac:dyDescent="0.25"/>
    <row r="161" s="142" customFormat="1" x14ac:dyDescent="0.25"/>
    <row r="162" s="142" customForma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row r="192" s="142" customFormat="1" x14ac:dyDescent="0.25"/>
    <row r="193" spans="1:9" s="142" customFormat="1" x14ac:dyDescent="0.25"/>
    <row r="194" spans="1:9" s="123" customFormat="1" x14ac:dyDescent="0.25">
      <c r="A194" s="180"/>
      <c r="B194" s="181"/>
      <c r="C194" s="186"/>
      <c r="D194" s="187"/>
      <c r="E194" s="184"/>
      <c r="F194" s="185"/>
      <c r="G194" s="185"/>
      <c r="H194" s="185"/>
      <c r="I194" s="185"/>
    </row>
    <row r="195" spans="1:9" s="123" customFormat="1" x14ac:dyDescent="0.25">
      <c r="A195" s="180"/>
      <c r="B195" s="181"/>
      <c r="C195" s="186"/>
      <c r="D195" s="187"/>
      <c r="E195" s="184"/>
      <c r="F195" s="185"/>
      <c r="G195" s="185"/>
      <c r="H195" s="185"/>
      <c r="I195" s="185"/>
    </row>
    <row r="196" spans="1:9" s="123" customFormat="1" x14ac:dyDescent="0.25">
      <c r="A196" s="180"/>
      <c r="B196" s="181"/>
      <c r="C196" s="186"/>
      <c r="D196" s="187"/>
      <c r="E196" s="184"/>
      <c r="F196" s="185"/>
      <c r="G196" s="185"/>
      <c r="H196" s="185"/>
      <c r="I196" s="185"/>
    </row>
    <row r="197" spans="1:9" s="123" customFormat="1" x14ac:dyDescent="0.25">
      <c r="A197" s="180"/>
      <c r="B197" s="181"/>
      <c r="C197" s="186"/>
      <c r="D197" s="187"/>
      <c r="E197" s="184"/>
      <c r="F197" s="185"/>
      <c r="G197" s="185"/>
      <c r="H197" s="185"/>
      <c r="I197" s="185"/>
    </row>
    <row r="198" spans="1:9" s="123" customFormat="1" x14ac:dyDescent="0.25">
      <c r="A198" s="180"/>
      <c r="B198" s="181"/>
      <c r="C198" s="186"/>
      <c r="D198" s="187"/>
      <c r="E198" s="184"/>
      <c r="F198" s="185"/>
      <c r="G198" s="185"/>
      <c r="H198" s="185"/>
      <c r="I198" s="185"/>
    </row>
    <row r="199" spans="1:9" s="123" customFormat="1" x14ac:dyDescent="0.25">
      <c r="A199" s="180"/>
      <c r="B199" s="181"/>
      <c r="C199" s="186"/>
      <c r="D199" s="187"/>
      <c r="E199" s="184"/>
      <c r="F199" s="184"/>
      <c r="G199" s="184"/>
      <c r="H199" s="184"/>
      <c r="I199" s="184"/>
    </row>
    <row r="200" spans="1:9" s="123" customFormat="1" x14ac:dyDescent="0.25">
      <c r="A200" s="180"/>
      <c r="B200" s="181"/>
      <c r="C200" s="186"/>
      <c r="D200" s="187"/>
      <c r="E200" s="184"/>
      <c r="F200" s="184"/>
      <c r="G200" s="184"/>
      <c r="H200" s="184"/>
      <c r="I200" s="184"/>
    </row>
    <row r="201" spans="1:9" s="123" customFormat="1" x14ac:dyDescent="0.25">
      <c r="A201" s="180"/>
      <c r="B201" s="181"/>
      <c r="C201" s="186"/>
      <c r="D201" s="187"/>
      <c r="E201" s="184"/>
      <c r="F201" s="184"/>
      <c r="G201" s="184"/>
      <c r="H201" s="184"/>
      <c r="I201" s="184"/>
    </row>
    <row r="202" spans="1:9" s="123" customFormat="1" x14ac:dyDescent="0.25">
      <c r="A202" s="180"/>
      <c r="B202" s="181"/>
      <c r="C202" s="186"/>
      <c r="D202" s="187"/>
      <c r="E202" s="184"/>
      <c r="F202" s="184"/>
      <c r="G202" s="184"/>
      <c r="H202" s="184"/>
      <c r="I202" s="184"/>
    </row>
    <row r="203" spans="1:9" s="123" customFormat="1" x14ac:dyDescent="0.25">
      <c r="A203" s="180"/>
      <c r="B203" s="181"/>
      <c r="C203" s="186"/>
      <c r="D203" s="187"/>
      <c r="E203" s="184"/>
      <c r="F203" s="184"/>
      <c r="G203" s="184"/>
      <c r="H203" s="184"/>
      <c r="I203" s="184"/>
    </row>
    <row r="204" spans="1:9" s="123" customFormat="1" x14ac:dyDescent="0.25">
      <c r="A204" s="180"/>
      <c r="B204" s="181"/>
      <c r="C204" s="186"/>
      <c r="D204" s="187"/>
      <c r="E204" s="184"/>
      <c r="F204" s="184"/>
      <c r="G204" s="184"/>
      <c r="H204" s="184"/>
      <c r="I204" s="184"/>
    </row>
    <row r="205" spans="1:9" s="123" customFormat="1" x14ac:dyDescent="0.25">
      <c r="A205" s="180"/>
      <c r="B205" s="181"/>
      <c r="C205" s="186"/>
      <c r="D205" s="187"/>
      <c r="E205" s="184"/>
      <c r="F205" s="184"/>
      <c r="G205" s="184"/>
      <c r="H205" s="184"/>
      <c r="I205" s="184"/>
    </row>
    <row r="206" spans="1:9" s="123" customFormat="1" x14ac:dyDescent="0.25">
      <c r="A206" s="180"/>
      <c r="B206" s="181"/>
      <c r="C206" s="186"/>
      <c r="D206" s="187"/>
      <c r="E206" s="184"/>
      <c r="F206" s="184"/>
      <c r="G206" s="184"/>
      <c r="H206" s="184"/>
      <c r="I206" s="184"/>
    </row>
    <row r="207" spans="1:9" s="123" customFormat="1" x14ac:dyDescent="0.25">
      <c r="A207" s="180"/>
      <c r="B207" s="181"/>
      <c r="C207" s="186"/>
      <c r="D207" s="187"/>
      <c r="E207" s="184"/>
      <c r="F207" s="184"/>
      <c r="G207" s="184"/>
      <c r="H207" s="184"/>
      <c r="I207" s="184"/>
    </row>
    <row r="208" spans="1:9" s="193" customFormat="1" x14ac:dyDescent="0.25">
      <c r="A208" s="188"/>
      <c r="B208" s="189"/>
      <c r="C208" s="190"/>
      <c r="D208" s="191"/>
      <c r="E208" s="192"/>
      <c r="F208" s="192"/>
      <c r="G208" s="192"/>
      <c r="H208" s="192"/>
      <c r="I208" s="192"/>
    </row>
  </sheetData>
  <sheetProtection password="CB03" sheet="1" objects="1" scenarios="1" formatRows="0" insertColumns="0" insertRows="0" insertHyperlinks="0"/>
  <mergeCells count="1">
    <mergeCell ref="A8:B8"/>
  </mergeCells>
  <dataValidations count="1">
    <dataValidation type="list" allowBlank="1" showInputMessage="1" showErrorMessage="1" prompt="Choose from drop down menu" sqref="E18">
      <formula1>#REF!</formula1>
    </dataValidation>
  </dataValidations>
  <pageMargins left="0.5" right="0.5" top="0.5" bottom="0.5" header="0.3" footer="0.3"/>
  <pageSetup scale="62" fitToWidth="3" fitToHeight="100" pageOrder="overThenDown" orientation="landscape" verticalDpi="300" r:id="rId1"/>
  <headerFooter>
    <oddFooter>&amp;L&amp;A&amp;R&amp;P</oddFooter>
  </headerFooter>
  <rowBreaks count="1" manualBreakCount="1">
    <brk id="18" max="16383" man="1"/>
  </rowBreaks>
  <ignoredErrors>
    <ignoredError sqref="B11:B1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from drop down menu">
          <x14:formula1>
            <xm:f>Sheet2!$A$11:$A$12</xm:f>
          </x14:formula1>
          <xm:sqref>E14 E16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0"/>
  <sheetViews>
    <sheetView showGridLines="0" zoomScaleNormal="100" zoomScalePageLayoutView="110" workbookViewId="0">
      <pane xSplit="4" ySplit="8" topLeftCell="E9" activePane="bottomRight" state="frozen"/>
      <selection activeCell="C17" sqref="C17"/>
      <selection pane="topRight" activeCell="C17" sqref="C17"/>
      <selection pane="bottomLeft" activeCell="C17" sqref="C17"/>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34.42578125" style="77" customWidth="1"/>
    <col min="6" max="6" width="24.42578125" style="77" customWidth="1"/>
    <col min="7" max="7" width="23.42578125" style="77" customWidth="1"/>
    <col min="8" max="9" width="41.140625" style="77" customWidth="1"/>
    <col min="10" max="16384" width="8.7109375" style="13"/>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25" customFormat="1" ht="56.1" customHeight="1" x14ac:dyDescent="0.55000000000000004">
      <c r="A8" s="363" t="s">
        <v>49</v>
      </c>
      <c r="B8" s="363"/>
      <c r="C8" s="122" t="s">
        <v>50</v>
      </c>
      <c r="D8" s="122" t="s">
        <v>48</v>
      </c>
      <c r="E8" s="364" t="s">
        <v>375</v>
      </c>
      <c r="F8" s="364"/>
      <c r="G8" s="15"/>
      <c r="H8" s="15"/>
      <c r="I8" s="15"/>
    </row>
    <row r="9" spans="1:9" s="25" customFormat="1" ht="14.65" thickBot="1" x14ac:dyDescent="0.6">
      <c r="A9" s="143"/>
      <c r="B9" s="144"/>
      <c r="C9" s="145"/>
      <c r="D9" s="145"/>
      <c r="E9" s="16"/>
      <c r="F9" s="16"/>
      <c r="G9" s="16"/>
      <c r="H9" s="16"/>
      <c r="I9" s="16"/>
    </row>
    <row r="10" spans="1:9" s="103" customFormat="1" ht="23.65" thickTop="1" thickBot="1" x14ac:dyDescent="0.6">
      <c r="A10" s="130">
        <v>11</v>
      </c>
      <c r="B10" s="131"/>
      <c r="C10" s="132" t="s">
        <v>14</v>
      </c>
      <c r="D10" s="133"/>
      <c r="E10" s="104"/>
      <c r="F10" s="106"/>
      <c r="G10" s="106"/>
      <c r="H10" s="106"/>
      <c r="I10" s="106"/>
    </row>
    <row r="11" spans="1:9" s="25" customFormat="1" ht="39.6" customHeight="1" thickTop="1" thickBot="1" x14ac:dyDescent="0.6">
      <c r="A11" s="205"/>
      <c r="B11" s="254" t="s">
        <v>294</v>
      </c>
      <c r="C11" s="206" t="s">
        <v>472</v>
      </c>
      <c r="D11" s="107" t="s">
        <v>2</v>
      </c>
      <c r="E11" s="124"/>
      <c r="F11" s="79"/>
      <c r="G11" s="79"/>
      <c r="H11" s="79"/>
      <c r="I11" s="79"/>
    </row>
    <row r="12" spans="1:9" s="25" customFormat="1" ht="97.15" customHeight="1" thickTop="1" thickBot="1" x14ac:dyDescent="0.6">
      <c r="A12" s="208"/>
      <c r="B12" s="212" t="s">
        <v>295</v>
      </c>
      <c r="C12" s="223" t="s">
        <v>474</v>
      </c>
      <c r="D12" s="108" t="s">
        <v>4</v>
      </c>
      <c r="E12" s="126" t="s">
        <v>158</v>
      </c>
      <c r="F12" s="126" t="s">
        <v>126</v>
      </c>
      <c r="G12" s="126" t="s">
        <v>127</v>
      </c>
      <c r="H12" s="126" t="s">
        <v>171</v>
      </c>
      <c r="I12" s="78"/>
    </row>
    <row r="13" spans="1:9" s="25" customFormat="1" ht="18.95" thickTop="1" thickBot="1" x14ac:dyDescent="0.6">
      <c r="A13" s="208"/>
      <c r="B13" s="212"/>
      <c r="C13" s="226" t="s">
        <v>473</v>
      </c>
      <c r="D13" s="108" t="s">
        <v>1</v>
      </c>
      <c r="E13" s="124"/>
      <c r="F13" s="124"/>
      <c r="G13" s="124"/>
      <c r="H13" s="124"/>
      <c r="I13" s="78"/>
    </row>
    <row r="14" spans="1:9" s="25" customFormat="1" ht="18.95" thickTop="1" thickBot="1" x14ac:dyDescent="0.6">
      <c r="A14" s="208"/>
      <c r="B14" s="212"/>
      <c r="C14" s="226" t="s">
        <v>15</v>
      </c>
      <c r="D14" s="108" t="s">
        <v>2</v>
      </c>
      <c r="E14" s="124"/>
      <c r="F14" s="124"/>
      <c r="G14" s="124"/>
      <c r="H14" s="124"/>
      <c r="I14" s="78"/>
    </row>
    <row r="15" spans="1:9" s="25" customFormat="1" ht="18.95" thickTop="1" thickBot="1" x14ac:dyDescent="0.6">
      <c r="A15" s="208"/>
      <c r="B15" s="212"/>
      <c r="C15" s="226" t="s">
        <v>16</v>
      </c>
      <c r="D15" s="108" t="s">
        <v>2</v>
      </c>
      <c r="E15" s="124"/>
      <c r="F15" s="124"/>
      <c r="G15" s="124"/>
      <c r="H15" s="124"/>
      <c r="I15" s="78"/>
    </row>
    <row r="16" spans="1:9" s="25" customFormat="1" ht="37.15" thickTop="1" thickBot="1" x14ac:dyDescent="0.6">
      <c r="A16" s="208"/>
      <c r="B16" s="212"/>
      <c r="C16" s="226" t="s">
        <v>69</v>
      </c>
      <c r="D16" s="108" t="s">
        <v>2</v>
      </c>
      <c r="E16" s="124"/>
      <c r="F16" s="124"/>
      <c r="G16" s="124"/>
      <c r="H16" s="124"/>
      <c r="I16" s="78"/>
    </row>
    <row r="17" spans="1:9" s="25" customFormat="1" ht="18.95" thickTop="1" thickBot="1" x14ac:dyDescent="0.6">
      <c r="A17" s="208"/>
      <c r="B17" s="212"/>
      <c r="C17" s="226" t="s">
        <v>17</v>
      </c>
      <c r="D17" s="108" t="s">
        <v>2</v>
      </c>
      <c r="E17" s="124"/>
      <c r="F17" s="124"/>
      <c r="G17" s="124"/>
      <c r="H17" s="124"/>
      <c r="I17" s="78"/>
    </row>
    <row r="18" spans="1:9" s="25" customFormat="1" ht="18.95" thickTop="1" thickBot="1" x14ac:dyDescent="0.6">
      <c r="A18" s="208"/>
      <c r="B18" s="212"/>
      <c r="C18" s="226" t="s">
        <v>18</v>
      </c>
      <c r="D18" s="108" t="s">
        <v>2</v>
      </c>
      <c r="E18" s="124"/>
      <c r="F18" s="124"/>
      <c r="G18" s="124"/>
      <c r="H18" s="124"/>
      <c r="I18" s="78"/>
    </row>
    <row r="19" spans="1:9" s="25" customFormat="1" ht="37.15" thickTop="1" thickBot="1" x14ac:dyDescent="0.6">
      <c r="A19" s="208"/>
      <c r="B19" s="212"/>
      <c r="C19" s="226" t="s">
        <v>70</v>
      </c>
      <c r="D19" s="108" t="s">
        <v>19</v>
      </c>
      <c r="E19" s="112"/>
      <c r="F19" s="112"/>
      <c r="G19" s="112"/>
      <c r="H19" s="112"/>
      <c r="I19" s="78"/>
    </row>
    <row r="20" spans="1:9" s="25" customFormat="1" ht="18.95" thickTop="1" thickBot="1" x14ac:dyDescent="0.6">
      <c r="A20" s="208"/>
      <c r="B20" s="212"/>
      <c r="C20" s="226" t="s">
        <v>42</v>
      </c>
      <c r="D20" s="108" t="s">
        <v>19</v>
      </c>
      <c r="E20" s="112"/>
      <c r="F20" s="112"/>
      <c r="G20" s="112"/>
      <c r="H20" s="112"/>
      <c r="I20" s="78"/>
    </row>
    <row r="21" spans="1:9" s="48" customFormat="1" ht="43.15" customHeight="1" thickTop="1" thickBot="1" x14ac:dyDescent="0.6">
      <c r="A21" s="205"/>
      <c r="B21" s="254" t="s">
        <v>296</v>
      </c>
      <c r="C21" s="206" t="s">
        <v>118</v>
      </c>
      <c r="D21" s="107" t="s">
        <v>141</v>
      </c>
      <c r="E21" s="127"/>
      <c r="F21" s="124"/>
      <c r="G21" s="124"/>
      <c r="H21" s="124"/>
      <c r="I21" s="97"/>
    </row>
    <row r="22" spans="1:9" s="50" customFormat="1" ht="41.65" customHeight="1" thickTop="1" thickBot="1" x14ac:dyDescent="0.6">
      <c r="A22" s="208"/>
      <c r="B22" s="212" t="s">
        <v>297</v>
      </c>
      <c r="C22" s="223" t="s">
        <v>85</v>
      </c>
      <c r="D22" s="108" t="s">
        <v>1</v>
      </c>
      <c r="E22" s="124"/>
      <c r="F22" s="79"/>
      <c r="G22" s="79"/>
      <c r="H22" s="79"/>
      <c r="I22" s="79"/>
    </row>
    <row r="23" spans="1:9" s="50" customFormat="1" ht="39" thickTop="1" thickBot="1" x14ac:dyDescent="0.3">
      <c r="A23" s="205"/>
      <c r="B23" s="254" t="s">
        <v>298</v>
      </c>
      <c r="C23" s="221" t="s">
        <v>84</v>
      </c>
      <c r="D23" s="107" t="s">
        <v>1</v>
      </c>
      <c r="E23" s="124"/>
      <c r="F23" s="79"/>
      <c r="G23" s="79"/>
      <c r="H23" s="79"/>
      <c r="I23" s="79"/>
    </row>
    <row r="24" spans="1:9" s="50" customFormat="1" ht="41.45" customHeight="1" thickTop="1" thickBot="1" x14ac:dyDescent="0.3">
      <c r="A24" s="208"/>
      <c r="B24" s="212" t="s">
        <v>299</v>
      </c>
      <c r="C24" s="223" t="s">
        <v>86</v>
      </c>
      <c r="D24" s="108" t="s">
        <v>141</v>
      </c>
      <c r="E24" s="127"/>
      <c r="F24" s="79"/>
      <c r="G24" s="79"/>
      <c r="H24" s="79"/>
      <c r="I24" s="79"/>
    </row>
    <row r="25" spans="1:9" s="50" customFormat="1" ht="41.45" customHeight="1" thickTop="1" thickBot="1" x14ac:dyDescent="0.3">
      <c r="A25" s="205"/>
      <c r="B25" s="254" t="s">
        <v>300</v>
      </c>
      <c r="C25" s="221" t="s">
        <v>475</v>
      </c>
      <c r="D25" s="107" t="s">
        <v>1</v>
      </c>
      <c r="E25" s="124"/>
      <c r="F25" s="79"/>
      <c r="G25" s="79"/>
      <c r="H25" s="79"/>
      <c r="I25" s="79"/>
    </row>
    <row r="26" spans="1:9" s="50" customFormat="1" ht="41.45" customHeight="1" thickTop="1" thickBot="1" x14ac:dyDescent="0.3">
      <c r="A26" s="208"/>
      <c r="B26" s="212" t="s">
        <v>301</v>
      </c>
      <c r="C26" s="209" t="s">
        <v>119</v>
      </c>
      <c r="D26" s="108" t="s">
        <v>19</v>
      </c>
      <c r="E26" s="112"/>
      <c r="F26" s="79"/>
      <c r="G26" s="79"/>
      <c r="H26" s="79"/>
      <c r="I26" s="79"/>
    </row>
    <row r="27" spans="1:9" s="50" customFormat="1" ht="41.45" customHeight="1" thickTop="1" thickBot="1" x14ac:dyDescent="0.3">
      <c r="A27" s="205"/>
      <c r="B27" s="254" t="s">
        <v>302</v>
      </c>
      <c r="C27" s="206" t="s">
        <v>120</v>
      </c>
      <c r="D27" s="107" t="s">
        <v>19</v>
      </c>
      <c r="E27" s="112"/>
      <c r="F27" s="79"/>
      <c r="G27" s="79"/>
      <c r="H27" s="79"/>
      <c r="I27" s="79"/>
    </row>
    <row r="28" spans="1:9" s="25" customFormat="1" ht="41.45" customHeight="1" thickTop="1" thickBot="1" x14ac:dyDescent="0.3">
      <c r="A28" s="208"/>
      <c r="B28" s="212" t="s">
        <v>303</v>
      </c>
      <c r="C28" s="223" t="s">
        <v>20</v>
      </c>
      <c r="D28" s="108" t="s">
        <v>141</v>
      </c>
      <c r="E28" s="127"/>
      <c r="F28" s="79"/>
      <c r="G28" s="79"/>
      <c r="H28" s="79"/>
      <c r="I28" s="79"/>
    </row>
    <row r="29" spans="1:9" s="25" customFormat="1" ht="41.45" customHeight="1" thickTop="1" thickBot="1" x14ac:dyDescent="0.3">
      <c r="A29" s="205"/>
      <c r="B29" s="254" t="s">
        <v>304</v>
      </c>
      <c r="C29" s="221" t="s">
        <v>477</v>
      </c>
      <c r="D29" s="107" t="s">
        <v>1</v>
      </c>
      <c r="E29" s="124"/>
      <c r="F29" s="79"/>
      <c r="G29" s="79"/>
      <c r="H29" s="79"/>
      <c r="I29" s="79"/>
    </row>
    <row r="30" spans="1:9" s="25" customFormat="1" ht="41.45" customHeight="1" thickTop="1" thickBot="1" x14ac:dyDescent="0.3">
      <c r="A30" s="208"/>
      <c r="B30" s="212" t="s">
        <v>305</v>
      </c>
      <c r="C30" s="209" t="s">
        <v>478</v>
      </c>
      <c r="D30" s="108" t="s">
        <v>141</v>
      </c>
      <c r="E30" s="127"/>
      <c r="F30" s="79"/>
      <c r="G30" s="79"/>
      <c r="H30" s="79"/>
      <c r="I30" s="79"/>
    </row>
    <row r="31" spans="1:9" s="25" customFormat="1" ht="41.45" customHeight="1" thickTop="1" thickBot="1" x14ac:dyDescent="0.3">
      <c r="A31" s="205"/>
      <c r="B31" s="254" t="s">
        <v>306</v>
      </c>
      <c r="C31" s="206" t="s">
        <v>459</v>
      </c>
      <c r="D31" s="110" t="s">
        <v>1</v>
      </c>
      <c r="E31" s="124"/>
      <c r="F31" s="79"/>
      <c r="G31" s="79"/>
      <c r="H31" s="79"/>
      <c r="I31" s="79"/>
    </row>
    <row r="32" spans="1:9" s="25" customFormat="1" ht="41.45" customHeight="1" thickTop="1" thickBot="1" x14ac:dyDescent="0.3">
      <c r="A32" s="208"/>
      <c r="B32" s="212" t="s">
        <v>307</v>
      </c>
      <c r="C32" s="223" t="s">
        <v>21</v>
      </c>
      <c r="D32" s="108" t="s">
        <v>2</v>
      </c>
      <c r="E32" s="124"/>
      <c r="F32" s="79"/>
      <c r="G32" s="79"/>
      <c r="H32" s="79"/>
      <c r="I32" s="79"/>
    </row>
    <row r="33" spans="1:9" s="25" customFormat="1" ht="41.45" customHeight="1" thickTop="1" thickBot="1" x14ac:dyDescent="0.3">
      <c r="A33" s="205"/>
      <c r="B33" s="254" t="s">
        <v>308</v>
      </c>
      <c r="C33" s="221" t="s">
        <v>71</v>
      </c>
      <c r="D33" s="107" t="s">
        <v>2</v>
      </c>
      <c r="E33" s="124"/>
      <c r="F33" s="79"/>
      <c r="G33" s="79"/>
      <c r="H33" s="79"/>
      <c r="I33" s="79"/>
    </row>
    <row r="34" spans="1:9" s="25" customFormat="1" ht="41.45" customHeight="1" thickTop="1" thickBot="1" x14ac:dyDescent="0.3">
      <c r="A34" s="208"/>
      <c r="B34" s="212" t="s">
        <v>309</v>
      </c>
      <c r="C34" s="209" t="s">
        <v>115</v>
      </c>
      <c r="D34" s="109" t="s">
        <v>141</v>
      </c>
      <c r="E34" s="127"/>
      <c r="F34" s="79"/>
      <c r="G34" s="79"/>
      <c r="H34" s="79"/>
      <c r="I34" s="79"/>
    </row>
    <row r="35" spans="1:9" s="25" customFormat="1" ht="41.45" customHeight="1" thickTop="1" thickBot="1" x14ac:dyDescent="0.3">
      <c r="A35" s="205"/>
      <c r="B35" s="254" t="s">
        <v>310</v>
      </c>
      <c r="C35" s="206" t="s">
        <v>460</v>
      </c>
      <c r="D35" s="110" t="s">
        <v>1</v>
      </c>
      <c r="E35" s="124"/>
      <c r="F35" s="79"/>
      <c r="G35" s="79"/>
      <c r="H35" s="79"/>
      <c r="I35" s="79"/>
    </row>
    <row r="36" spans="1:9" s="25" customFormat="1" ht="41.45" customHeight="1" thickTop="1" thickBot="1" x14ac:dyDescent="0.3">
      <c r="A36" s="208"/>
      <c r="B36" s="212" t="s">
        <v>311</v>
      </c>
      <c r="C36" s="209" t="s">
        <v>159</v>
      </c>
      <c r="D36" s="109" t="s">
        <v>141</v>
      </c>
      <c r="E36" s="127"/>
      <c r="F36" s="79"/>
      <c r="G36" s="79"/>
      <c r="H36" s="79"/>
      <c r="I36" s="79"/>
    </row>
    <row r="37" spans="1:9" s="25" customFormat="1" ht="41.45" customHeight="1" thickTop="1" thickBot="1" x14ac:dyDescent="0.3">
      <c r="A37" s="205"/>
      <c r="B37" s="254" t="s">
        <v>312</v>
      </c>
      <c r="C37" s="206" t="s">
        <v>479</v>
      </c>
      <c r="D37" s="110" t="s">
        <v>178</v>
      </c>
      <c r="E37" s="305"/>
      <c r="F37" s="79"/>
      <c r="G37" s="79"/>
      <c r="H37" s="79"/>
      <c r="I37" s="79"/>
    </row>
    <row r="38" spans="1:9" s="25" customFormat="1" ht="41.45" customHeight="1" thickTop="1" thickBot="1" x14ac:dyDescent="0.3">
      <c r="A38" s="208"/>
      <c r="B38" s="212" t="s">
        <v>313</v>
      </c>
      <c r="C38" s="209" t="s">
        <v>480</v>
      </c>
      <c r="D38" s="109" t="s">
        <v>178</v>
      </c>
      <c r="E38" s="305"/>
      <c r="F38" s="79"/>
      <c r="G38" s="79"/>
      <c r="H38" s="79"/>
      <c r="I38" s="79"/>
    </row>
    <row r="39" spans="1:9" s="25" customFormat="1" ht="41.45" customHeight="1" thickTop="1" thickBot="1" x14ac:dyDescent="0.3">
      <c r="A39" s="205"/>
      <c r="B39" s="254" t="s">
        <v>358</v>
      </c>
      <c r="C39" s="206" t="s">
        <v>448</v>
      </c>
      <c r="D39" s="107" t="s">
        <v>1</v>
      </c>
      <c r="E39" s="127"/>
      <c r="F39" s="81"/>
      <c r="G39" s="81"/>
      <c r="H39" s="81"/>
      <c r="I39" s="81"/>
    </row>
    <row r="40" spans="1:9" s="25" customFormat="1" ht="15.75" thickTop="1" x14ac:dyDescent="0.25">
      <c r="A40" s="180"/>
      <c r="B40" s="181"/>
      <c r="C40" s="303"/>
      <c r="D40" s="304"/>
      <c r="E40" s="78"/>
      <c r="F40" s="79"/>
      <c r="G40" s="79"/>
      <c r="H40" s="79"/>
      <c r="I40" s="79"/>
    </row>
    <row r="41" spans="1:9" s="253" customFormat="1" x14ac:dyDescent="0.25">
      <c r="A41" s="142"/>
      <c r="B41" s="142"/>
      <c r="C41" s="142"/>
      <c r="D41" s="142"/>
    </row>
    <row r="42" spans="1:9" s="253" customFormat="1" x14ac:dyDescent="0.25">
      <c r="A42" s="142"/>
      <c r="B42" s="142"/>
      <c r="C42" s="142"/>
      <c r="D42" s="142"/>
    </row>
    <row r="43" spans="1:9" s="253" customFormat="1" ht="29.45" customHeight="1" x14ac:dyDescent="0.25">
      <c r="A43" s="142"/>
      <c r="B43" s="142"/>
      <c r="C43" s="142"/>
      <c r="D43" s="142"/>
    </row>
    <row r="44" spans="1:9" s="253" customFormat="1" x14ac:dyDescent="0.25">
      <c r="A44" s="142"/>
      <c r="B44" s="142"/>
      <c r="C44" s="142"/>
      <c r="D44" s="142"/>
    </row>
    <row r="45" spans="1:9" s="253" customFormat="1" x14ac:dyDescent="0.25">
      <c r="A45" s="142"/>
      <c r="B45" s="142"/>
      <c r="C45" s="142"/>
      <c r="D45" s="142"/>
    </row>
    <row r="46" spans="1:9" s="253" customFormat="1" ht="35.450000000000003" customHeight="1" x14ac:dyDescent="0.25">
      <c r="A46" s="142"/>
      <c r="B46" s="142"/>
      <c r="C46" s="142"/>
      <c r="D46" s="142"/>
    </row>
    <row r="47" spans="1:9" s="253" customFormat="1" ht="59.45" customHeight="1" x14ac:dyDescent="0.25">
      <c r="A47" s="142"/>
      <c r="B47" s="142"/>
      <c r="C47" s="142"/>
      <c r="D47" s="142"/>
    </row>
    <row r="48" spans="1:9" s="253" customFormat="1" ht="47.45" customHeight="1" x14ac:dyDescent="0.25">
      <c r="A48" s="142"/>
      <c r="B48" s="142"/>
      <c r="C48" s="142"/>
      <c r="D48" s="142"/>
    </row>
    <row r="49" spans="1:4" s="253" customFormat="1" x14ac:dyDescent="0.25">
      <c r="A49" s="142"/>
      <c r="B49" s="142"/>
      <c r="C49" s="142"/>
      <c r="D49" s="142"/>
    </row>
    <row r="50" spans="1:4" s="253" customFormat="1" x14ac:dyDescent="0.25">
      <c r="A50" s="142"/>
      <c r="B50" s="142"/>
      <c r="C50" s="142"/>
      <c r="D50" s="142"/>
    </row>
    <row r="51" spans="1:4" s="253" customFormat="1" x14ac:dyDescent="0.25">
      <c r="A51" s="142"/>
      <c r="B51" s="142"/>
      <c r="C51" s="142"/>
      <c r="D51" s="142"/>
    </row>
    <row r="52" spans="1:4" s="253" customFormat="1" x14ac:dyDescent="0.25">
      <c r="A52" s="142"/>
      <c r="B52" s="142"/>
      <c r="C52" s="142"/>
      <c r="D52" s="142"/>
    </row>
    <row r="53" spans="1:4" s="253" customFormat="1" x14ac:dyDescent="0.25">
      <c r="A53" s="142"/>
      <c r="B53" s="142"/>
      <c r="C53" s="142"/>
      <c r="D53" s="142"/>
    </row>
    <row r="54" spans="1:4" s="253" customFormat="1" x14ac:dyDescent="0.25">
      <c r="A54" s="142"/>
      <c r="B54" s="142"/>
      <c r="C54" s="142"/>
      <c r="D54" s="142"/>
    </row>
    <row r="55" spans="1:4" s="253" customFormat="1" ht="29.45" customHeight="1" x14ac:dyDescent="0.25">
      <c r="A55" s="142"/>
      <c r="B55" s="142"/>
      <c r="C55" s="142"/>
      <c r="D55" s="142"/>
    </row>
    <row r="56" spans="1:4" s="253" customFormat="1" x14ac:dyDescent="0.25">
      <c r="A56" s="142"/>
      <c r="B56" s="142"/>
      <c r="C56" s="142"/>
      <c r="D56" s="142"/>
    </row>
    <row r="57" spans="1:4" s="253" customFormat="1" x14ac:dyDescent="0.25">
      <c r="A57" s="142"/>
      <c r="B57" s="142"/>
      <c r="C57" s="142"/>
      <c r="D57" s="142"/>
    </row>
    <row r="58" spans="1:4" s="253" customFormat="1" ht="45.6" customHeight="1" x14ac:dyDescent="0.25">
      <c r="A58" s="142"/>
      <c r="B58" s="142"/>
      <c r="C58" s="142"/>
      <c r="D58" s="142"/>
    </row>
    <row r="59" spans="1:4" s="253" customFormat="1" x14ac:dyDescent="0.25">
      <c r="A59" s="142"/>
      <c r="B59" s="142"/>
      <c r="C59" s="142"/>
      <c r="D59" s="142"/>
    </row>
    <row r="60" spans="1:4" s="253" customFormat="1" x14ac:dyDescent="0.25">
      <c r="A60" s="142"/>
      <c r="B60" s="142"/>
      <c r="C60" s="142"/>
      <c r="D60" s="142"/>
    </row>
    <row r="61" spans="1:4" s="253" customFormat="1" x14ac:dyDescent="0.25">
      <c r="A61" s="142"/>
      <c r="B61" s="142"/>
      <c r="C61" s="142"/>
      <c r="D61" s="142"/>
    </row>
    <row r="62" spans="1:4" s="253" customFormat="1" x14ac:dyDescent="0.25">
      <c r="A62" s="142"/>
      <c r="B62" s="142"/>
      <c r="C62" s="142"/>
      <c r="D62" s="142"/>
    </row>
    <row r="63" spans="1:4" s="253" customFormat="1" x14ac:dyDescent="0.25">
      <c r="A63" s="142"/>
      <c r="B63" s="142"/>
      <c r="C63" s="142"/>
      <c r="D63" s="142"/>
    </row>
    <row r="64" spans="1:4" s="253" customFormat="1" x14ac:dyDescent="0.25">
      <c r="A64" s="142"/>
      <c r="B64" s="142"/>
      <c r="C64" s="142"/>
      <c r="D64" s="142"/>
    </row>
    <row r="65" spans="1:4" s="253" customFormat="1" x14ac:dyDescent="0.25">
      <c r="A65" s="142"/>
      <c r="B65" s="142"/>
      <c r="C65" s="142"/>
      <c r="D65" s="142"/>
    </row>
    <row r="66" spans="1:4" s="253" customFormat="1" x14ac:dyDescent="0.25">
      <c r="A66" s="142"/>
      <c r="B66" s="142"/>
      <c r="C66" s="142"/>
      <c r="D66" s="142"/>
    </row>
    <row r="67" spans="1:4" s="253" customFormat="1" x14ac:dyDescent="0.25">
      <c r="A67" s="142"/>
      <c r="B67" s="142"/>
      <c r="C67" s="142"/>
      <c r="D67" s="142"/>
    </row>
    <row r="68" spans="1:4" s="253" customFormat="1" x14ac:dyDescent="0.25">
      <c r="A68" s="142"/>
      <c r="B68" s="142"/>
      <c r="C68" s="142"/>
      <c r="D68" s="142"/>
    </row>
    <row r="69" spans="1:4" s="253" customFormat="1" x14ac:dyDescent="0.25">
      <c r="A69" s="142"/>
      <c r="B69" s="142"/>
      <c r="C69" s="142"/>
      <c r="D69" s="142"/>
    </row>
    <row r="70" spans="1:4" s="253" customFormat="1" x14ac:dyDescent="0.25">
      <c r="A70" s="142"/>
      <c r="B70" s="142"/>
      <c r="C70" s="142"/>
      <c r="D70" s="142"/>
    </row>
    <row r="71" spans="1:4" s="253" customFormat="1" x14ac:dyDescent="0.25">
      <c r="A71" s="142"/>
      <c r="B71" s="142"/>
      <c r="C71" s="142"/>
      <c r="D71" s="142"/>
    </row>
    <row r="72" spans="1:4" s="253" customFormat="1" x14ac:dyDescent="0.25">
      <c r="A72" s="142"/>
      <c r="B72" s="142"/>
      <c r="C72" s="142"/>
      <c r="D72" s="142"/>
    </row>
    <row r="73" spans="1:4" s="253" customFormat="1" x14ac:dyDescent="0.25">
      <c r="A73" s="142"/>
      <c r="B73" s="142"/>
      <c r="C73" s="142"/>
      <c r="D73" s="142"/>
    </row>
    <row r="74" spans="1:4" s="253" customFormat="1" x14ac:dyDescent="0.25">
      <c r="A74" s="142"/>
      <c r="B74" s="142"/>
      <c r="C74" s="142"/>
      <c r="D74" s="142"/>
    </row>
    <row r="75" spans="1:4" s="253" customFormat="1" x14ac:dyDescent="0.25">
      <c r="A75" s="142"/>
      <c r="B75" s="142"/>
      <c r="C75" s="142"/>
      <c r="D75" s="142"/>
    </row>
    <row r="76" spans="1:4" s="253" customFormat="1" x14ac:dyDescent="0.25">
      <c r="A76" s="142"/>
      <c r="B76" s="142"/>
      <c r="C76" s="142"/>
      <c r="D76" s="142"/>
    </row>
    <row r="77" spans="1:4" s="253" customFormat="1" x14ac:dyDescent="0.25">
      <c r="A77" s="142"/>
      <c r="B77" s="142"/>
      <c r="C77" s="142"/>
      <c r="D77" s="142"/>
    </row>
    <row r="78" spans="1:4" s="253" customFormat="1" ht="43.9" customHeight="1" x14ac:dyDescent="0.25">
      <c r="A78" s="142"/>
      <c r="B78" s="142"/>
      <c r="C78" s="142"/>
      <c r="D78" s="142"/>
    </row>
    <row r="79" spans="1:4" s="253" customFormat="1" x14ac:dyDescent="0.25">
      <c r="A79" s="142"/>
      <c r="B79" s="142"/>
      <c r="C79" s="142"/>
      <c r="D79" s="142"/>
    </row>
    <row r="80" spans="1:4" s="253" customFormat="1" x14ac:dyDescent="0.25">
      <c r="A80" s="142"/>
      <c r="B80" s="142"/>
      <c r="C80" s="142"/>
      <c r="D80" s="142"/>
    </row>
    <row r="81" spans="1:4" s="253" customFormat="1" x14ac:dyDescent="0.25">
      <c r="A81" s="142"/>
      <c r="B81" s="142"/>
      <c r="C81" s="142"/>
      <c r="D81" s="142"/>
    </row>
    <row r="82" spans="1:4" s="253" customFormat="1" x14ac:dyDescent="0.25">
      <c r="A82" s="142"/>
      <c r="B82" s="142"/>
      <c r="C82" s="142"/>
      <c r="D82" s="142"/>
    </row>
    <row r="83" spans="1:4" s="253" customFormat="1" x14ac:dyDescent="0.25">
      <c r="A83" s="142"/>
      <c r="B83" s="142"/>
      <c r="C83" s="142"/>
      <c r="D83" s="142"/>
    </row>
    <row r="84" spans="1:4" s="253" customFormat="1" ht="42.6" customHeight="1" x14ac:dyDescent="0.25">
      <c r="A84" s="142"/>
      <c r="B84" s="142"/>
      <c r="C84" s="142"/>
      <c r="D84" s="142"/>
    </row>
    <row r="85" spans="1:4" s="253" customFormat="1" x14ac:dyDescent="0.25">
      <c r="A85" s="142"/>
      <c r="B85" s="142"/>
      <c r="C85" s="142"/>
      <c r="D85" s="142"/>
    </row>
    <row r="86" spans="1:4" s="253" customFormat="1" x14ac:dyDescent="0.25">
      <c r="A86" s="142"/>
      <c r="B86" s="142"/>
      <c r="C86" s="142"/>
      <c r="D86" s="142"/>
    </row>
    <row r="87" spans="1:4" s="253" customFormat="1" x14ac:dyDescent="0.25">
      <c r="A87" s="142"/>
      <c r="B87" s="142"/>
      <c r="C87" s="142"/>
      <c r="D87" s="142"/>
    </row>
    <row r="88" spans="1:4" s="253" customFormat="1" ht="31.15" customHeight="1" x14ac:dyDescent="0.25">
      <c r="A88" s="142"/>
      <c r="B88" s="142"/>
      <c r="C88" s="142"/>
      <c r="D88" s="142"/>
    </row>
    <row r="89" spans="1:4" s="253" customFormat="1" x14ac:dyDescent="0.25">
      <c r="A89" s="142"/>
      <c r="B89" s="142"/>
      <c r="C89" s="142"/>
      <c r="D89" s="142"/>
    </row>
    <row r="90" spans="1:4" s="253" customFormat="1" x14ac:dyDescent="0.25">
      <c r="A90" s="142"/>
      <c r="B90" s="142"/>
      <c r="C90" s="142"/>
      <c r="D90" s="142"/>
    </row>
    <row r="91" spans="1:4" s="253" customFormat="1" x14ac:dyDescent="0.25">
      <c r="A91" s="142"/>
      <c r="B91" s="142"/>
      <c r="C91" s="142"/>
      <c r="D91" s="142"/>
    </row>
    <row r="92" spans="1:4" s="253" customFormat="1" ht="30.6" customHeight="1" x14ac:dyDescent="0.25">
      <c r="A92" s="142"/>
      <c r="B92" s="142"/>
      <c r="C92" s="142"/>
      <c r="D92" s="142"/>
    </row>
    <row r="93" spans="1:4" s="253" customFormat="1" ht="60" customHeight="1" x14ac:dyDescent="0.25">
      <c r="A93" s="142"/>
      <c r="B93" s="142"/>
      <c r="C93" s="142"/>
      <c r="D93" s="142"/>
    </row>
    <row r="94" spans="1:4" s="253" customFormat="1" x14ac:dyDescent="0.25">
      <c r="A94" s="142"/>
      <c r="B94" s="142"/>
      <c r="C94" s="142"/>
      <c r="D94" s="142"/>
    </row>
    <row r="95" spans="1:4" s="253" customFormat="1" x14ac:dyDescent="0.25">
      <c r="A95" s="142"/>
      <c r="B95" s="142"/>
      <c r="C95" s="142"/>
      <c r="D95" s="142"/>
    </row>
    <row r="96" spans="1:4" s="253" customFormat="1" x14ac:dyDescent="0.25">
      <c r="A96" s="142"/>
      <c r="B96" s="142"/>
      <c r="C96" s="142"/>
      <c r="D96" s="142"/>
    </row>
    <row r="97" spans="1:4" s="253" customFormat="1" x14ac:dyDescent="0.25">
      <c r="A97" s="142"/>
      <c r="B97" s="142"/>
      <c r="C97" s="142"/>
      <c r="D97" s="142"/>
    </row>
    <row r="98" spans="1:4" s="253" customFormat="1" x14ac:dyDescent="0.25">
      <c r="A98" s="142"/>
      <c r="B98" s="142"/>
      <c r="C98" s="142"/>
      <c r="D98" s="142"/>
    </row>
    <row r="99" spans="1:4" s="253" customFormat="1" x14ac:dyDescent="0.25">
      <c r="A99" s="142"/>
      <c r="B99" s="142"/>
      <c r="C99" s="142"/>
      <c r="D99" s="142"/>
    </row>
    <row r="100" spans="1:4" s="253" customFormat="1" x14ac:dyDescent="0.25">
      <c r="A100" s="142"/>
      <c r="B100" s="142"/>
      <c r="C100" s="142"/>
      <c r="D100" s="142"/>
    </row>
    <row r="101" spans="1:4" s="253" customFormat="1" x14ac:dyDescent="0.25">
      <c r="A101" s="142"/>
      <c r="B101" s="142"/>
      <c r="C101" s="142"/>
      <c r="D101" s="142"/>
    </row>
    <row r="102" spans="1:4" s="253" customFormat="1" x14ac:dyDescent="0.25">
      <c r="A102" s="142"/>
      <c r="B102" s="142"/>
      <c r="C102" s="142"/>
      <c r="D102" s="142"/>
    </row>
    <row r="103" spans="1:4" s="253" customFormat="1" x14ac:dyDescent="0.25">
      <c r="A103" s="142"/>
      <c r="B103" s="142"/>
      <c r="C103" s="142"/>
      <c r="D103" s="142"/>
    </row>
    <row r="104" spans="1:4" s="253" customFormat="1" ht="45" customHeight="1" x14ac:dyDescent="0.25">
      <c r="A104" s="142"/>
      <c r="B104" s="142"/>
      <c r="C104" s="142"/>
      <c r="D104" s="142"/>
    </row>
    <row r="105" spans="1:4" s="253" customFormat="1" x14ac:dyDescent="0.25">
      <c r="A105" s="142"/>
      <c r="B105" s="142"/>
      <c r="C105" s="142"/>
      <c r="D105" s="142"/>
    </row>
    <row r="106" spans="1:4" s="253" customFormat="1" x14ac:dyDescent="0.25">
      <c r="A106" s="142"/>
      <c r="B106" s="142"/>
      <c r="C106" s="142"/>
      <c r="D106" s="142"/>
    </row>
    <row r="107" spans="1:4" s="253" customFormat="1" x14ac:dyDescent="0.25">
      <c r="A107" s="142"/>
      <c r="B107" s="142"/>
      <c r="C107" s="142"/>
      <c r="D107" s="142"/>
    </row>
    <row r="108" spans="1:4" s="253" customFormat="1" x14ac:dyDescent="0.25">
      <c r="A108" s="142"/>
      <c r="B108" s="142"/>
      <c r="C108" s="142"/>
      <c r="D108" s="142"/>
    </row>
    <row r="109" spans="1:4" s="253" customFormat="1" x14ac:dyDescent="0.25">
      <c r="A109" s="142"/>
      <c r="B109" s="142"/>
      <c r="C109" s="142"/>
      <c r="D109" s="142"/>
    </row>
    <row r="110" spans="1:4" s="253" customFormat="1" x14ac:dyDescent="0.25">
      <c r="A110" s="142"/>
      <c r="B110" s="142"/>
      <c r="C110" s="142"/>
      <c r="D110" s="142"/>
    </row>
    <row r="111" spans="1:4" s="253" customFormat="1" x14ac:dyDescent="0.25">
      <c r="A111" s="142"/>
      <c r="B111" s="142"/>
      <c r="C111" s="142"/>
      <c r="D111" s="142"/>
    </row>
    <row r="112" spans="1:4" s="253" customFormat="1" x14ac:dyDescent="0.25">
      <c r="A112" s="142"/>
      <c r="B112" s="142"/>
      <c r="C112" s="142"/>
      <c r="D112" s="142"/>
    </row>
    <row r="113" spans="1:4" s="253" customFormat="1" ht="42" customHeight="1" x14ac:dyDescent="0.25">
      <c r="A113" s="142"/>
      <c r="B113" s="142"/>
      <c r="C113" s="142"/>
      <c r="D113" s="142"/>
    </row>
    <row r="114" spans="1:4" s="253" customFormat="1" x14ac:dyDescent="0.25">
      <c r="A114" s="142"/>
      <c r="B114" s="142"/>
      <c r="C114" s="142"/>
      <c r="D114" s="142"/>
    </row>
    <row r="115" spans="1:4" s="253" customFormat="1" x14ac:dyDescent="0.25">
      <c r="A115" s="142"/>
      <c r="B115" s="142"/>
      <c r="C115" s="142"/>
      <c r="D115" s="142"/>
    </row>
    <row r="116" spans="1:4" s="253" customFormat="1" x14ac:dyDescent="0.25">
      <c r="A116" s="142"/>
      <c r="B116" s="142"/>
      <c r="C116" s="142"/>
      <c r="D116" s="142"/>
    </row>
    <row r="117" spans="1:4" s="253" customFormat="1" x14ac:dyDescent="0.25">
      <c r="A117" s="142"/>
      <c r="B117" s="142"/>
      <c r="C117" s="142"/>
      <c r="D117" s="142"/>
    </row>
    <row r="118" spans="1:4" s="253" customFormat="1" x14ac:dyDescent="0.25">
      <c r="A118" s="142"/>
      <c r="B118" s="142"/>
      <c r="C118" s="142"/>
      <c r="D118" s="142"/>
    </row>
    <row r="119" spans="1:4" s="253" customFormat="1" x14ac:dyDescent="0.25">
      <c r="A119" s="142"/>
      <c r="B119" s="142"/>
      <c r="C119" s="142"/>
      <c r="D119" s="142"/>
    </row>
    <row r="120" spans="1:4" s="253" customFormat="1" x14ac:dyDescent="0.25">
      <c r="A120" s="142"/>
      <c r="B120" s="142"/>
      <c r="C120" s="142"/>
      <c r="D120" s="142"/>
    </row>
    <row r="121" spans="1:4" s="253" customFormat="1" x14ac:dyDescent="0.25">
      <c r="A121" s="142"/>
      <c r="B121" s="142"/>
      <c r="C121" s="142"/>
      <c r="D121" s="142"/>
    </row>
    <row r="122" spans="1:4" s="253" customFormat="1" x14ac:dyDescent="0.25">
      <c r="A122" s="142"/>
      <c r="B122" s="142"/>
      <c r="C122" s="142"/>
      <c r="D122" s="142"/>
    </row>
    <row r="123" spans="1:4" s="253" customFormat="1" x14ac:dyDescent="0.25">
      <c r="A123" s="142"/>
      <c r="B123" s="142"/>
      <c r="C123" s="142"/>
      <c r="D123" s="142"/>
    </row>
    <row r="124" spans="1:4" s="253" customFormat="1" x14ac:dyDescent="0.25">
      <c r="A124" s="142"/>
      <c r="B124" s="142"/>
      <c r="C124" s="142"/>
      <c r="D124" s="142"/>
    </row>
    <row r="125" spans="1:4" s="253" customFormat="1" x14ac:dyDescent="0.25">
      <c r="A125" s="142"/>
      <c r="B125" s="142"/>
      <c r="C125" s="142"/>
      <c r="D125" s="142"/>
    </row>
    <row r="126" spans="1:4" s="253" customFormat="1" x14ac:dyDescent="0.25">
      <c r="A126" s="142"/>
      <c r="B126" s="142"/>
      <c r="C126" s="142"/>
      <c r="D126" s="142"/>
    </row>
    <row r="127" spans="1:4" s="253" customFormat="1" x14ac:dyDescent="0.25">
      <c r="A127" s="142"/>
      <c r="B127" s="142"/>
      <c r="C127" s="142"/>
      <c r="D127" s="142"/>
    </row>
    <row r="128" spans="1:4" s="253" customFormat="1" x14ac:dyDescent="0.25">
      <c r="A128" s="142"/>
      <c r="B128" s="142"/>
      <c r="C128" s="142"/>
      <c r="D128" s="142"/>
    </row>
    <row r="129" spans="1:4" s="253" customFormat="1" x14ac:dyDescent="0.25">
      <c r="A129" s="142"/>
      <c r="B129" s="142"/>
      <c r="C129" s="142"/>
      <c r="D129" s="142"/>
    </row>
    <row r="130" spans="1:4" s="253" customFormat="1" x14ac:dyDescent="0.25">
      <c r="A130" s="142"/>
      <c r="B130" s="142"/>
      <c r="C130" s="142"/>
      <c r="D130" s="142"/>
    </row>
    <row r="131" spans="1:4" s="253" customFormat="1" x14ac:dyDescent="0.25">
      <c r="A131" s="142"/>
      <c r="B131" s="142"/>
      <c r="C131" s="142"/>
      <c r="D131" s="142"/>
    </row>
    <row r="132" spans="1:4" s="253" customFormat="1" x14ac:dyDescent="0.25">
      <c r="A132" s="142"/>
      <c r="B132" s="142"/>
      <c r="C132" s="142"/>
      <c r="D132" s="142"/>
    </row>
    <row r="133" spans="1:4" s="253" customFormat="1" x14ac:dyDescent="0.25">
      <c r="A133" s="142"/>
      <c r="B133" s="142"/>
      <c r="C133" s="142"/>
      <c r="D133" s="142"/>
    </row>
    <row r="134" spans="1:4" s="253" customFormat="1" x14ac:dyDescent="0.25">
      <c r="A134" s="142"/>
      <c r="B134" s="142"/>
      <c r="C134" s="142"/>
      <c r="D134" s="142"/>
    </row>
    <row r="135" spans="1:4" s="253" customFormat="1" x14ac:dyDescent="0.25">
      <c r="A135" s="142"/>
      <c r="B135" s="142"/>
      <c r="C135" s="142"/>
      <c r="D135" s="142"/>
    </row>
    <row r="136" spans="1:4" s="253" customFormat="1" x14ac:dyDescent="0.25">
      <c r="A136" s="142"/>
      <c r="B136" s="142"/>
      <c r="C136" s="142"/>
      <c r="D136" s="142"/>
    </row>
    <row r="137" spans="1:4" s="253" customFormat="1" x14ac:dyDescent="0.25">
      <c r="A137" s="142"/>
      <c r="B137" s="142"/>
      <c r="C137" s="142"/>
      <c r="D137" s="142"/>
    </row>
    <row r="138" spans="1:4" s="253" customFormat="1" x14ac:dyDescent="0.25">
      <c r="A138" s="142"/>
      <c r="B138" s="142"/>
      <c r="C138" s="142"/>
      <c r="D138" s="142"/>
    </row>
    <row r="139" spans="1:4" s="253" customFormat="1" x14ac:dyDescent="0.25">
      <c r="A139" s="142"/>
      <c r="B139" s="142"/>
      <c r="C139" s="142"/>
      <c r="D139" s="142"/>
    </row>
    <row r="140" spans="1:4" s="253" customFormat="1" x14ac:dyDescent="0.25">
      <c r="A140" s="142"/>
      <c r="B140" s="142"/>
      <c r="C140" s="142"/>
      <c r="D140" s="142"/>
    </row>
    <row r="141" spans="1:4" s="253" customFormat="1" x14ac:dyDescent="0.25">
      <c r="A141" s="142"/>
      <c r="B141" s="142"/>
      <c r="C141" s="142"/>
      <c r="D141" s="142"/>
    </row>
    <row r="142" spans="1:4" s="253" customFormat="1" x14ac:dyDescent="0.25">
      <c r="A142" s="142"/>
      <c r="B142" s="142"/>
      <c r="C142" s="142"/>
      <c r="D142" s="142"/>
    </row>
    <row r="143" spans="1:4" s="253" customFormat="1" x14ac:dyDescent="0.25">
      <c r="A143" s="142"/>
      <c r="B143" s="142"/>
      <c r="C143" s="142"/>
      <c r="D143" s="142"/>
    </row>
    <row r="144" spans="1:4" s="253" customFormat="1" x14ac:dyDescent="0.25">
      <c r="A144" s="142"/>
      <c r="B144" s="142"/>
      <c r="C144" s="142"/>
      <c r="D144" s="142"/>
    </row>
    <row r="145" spans="1:4" s="253" customFormat="1" x14ac:dyDescent="0.25">
      <c r="A145" s="142"/>
      <c r="B145" s="142"/>
      <c r="C145" s="142"/>
      <c r="D145" s="142"/>
    </row>
    <row r="146" spans="1:4" s="253" customFormat="1" x14ac:dyDescent="0.25">
      <c r="A146" s="142"/>
      <c r="B146" s="142"/>
      <c r="C146" s="142"/>
      <c r="D146" s="142"/>
    </row>
    <row r="147" spans="1:4" s="253" customFormat="1" x14ac:dyDescent="0.25">
      <c r="A147" s="142"/>
      <c r="B147" s="142"/>
      <c r="C147" s="142"/>
      <c r="D147" s="142"/>
    </row>
    <row r="148" spans="1:4" s="253" customFormat="1" x14ac:dyDescent="0.25">
      <c r="A148" s="142"/>
      <c r="B148" s="142"/>
      <c r="C148" s="142"/>
      <c r="D148" s="142"/>
    </row>
    <row r="149" spans="1:4" s="253" customFormat="1" x14ac:dyDescent="0.25">
      <c r="A149" s="142"/>
      <c r="B149" s="142"/>
      <c r="C149" s="142"/>
      <c r="D149" s="142"/>
    </row>
    <row r="150" spans="1:4" s="253" customFormat="1" x14ac:dyDescent="0.25">
      <c r="A150" s="142"/>
      <c r="B150" s="142"/>
      <c r="C150" s="142"/>
      <c r="D150" s="142"/>
    </row>
    <row r="151" spans="1:4" s="253" customFormat="1" x14ac:dyDescent="0.25">
      <c r="A151" s="142"/>
      <c r="B151" s="142"/>
      <c r="C151" s="142"/>
      <c r="D151" s="142"/>
    </row>
    <row r="152" spans="1:4" s="253" customFormat="1" x14ac:dyDescent="0.25">
      <c r="A152" s="142"/>
      <c r="B152" s="142"/>
      <c r="C152" s="142"/>
      <c r="D152" s="142"/>
    </row>
    <row r="153" spans="1:4" s="253" customFormat="1" x14ac:dyDescent="0.25">
      <c r="A153" s="142"/>
      <c r="B153" s="142"/>
      <c r="C153" s="142"/>
      <c r="D153" s="142"/>
    </row>
    <row r="154" spans="1:4" s="253" customFormat="1" x14ac:dyDescent="0.25">
      <c r="A154" s="142"/>
      <c r="B154" s="142"/>
      <c r="C154" s="142"/>
      <c r="D154" s="142"/>
    </row>
    <row r="155" spans="1:4" s="253" customFormat="1" x14ac:dyDescent="0.25">
      <c r="A155" s="142"/>
      <c r="B155" s="142"/>
      <c r="C155" s="142"/>
      <c r="D155" s="142"/>
    </row>
    <row r="156" spans="1:4" s="253" customFormat="1" x14ac:dyDescent="0.25">
      <c r="A156" s="142"/>
      <c r="B156" s="142"/>
      <c r="C156" s="142"/>
      <c r="D156" s="142"/>
    </row>
    <row r="157" spans="1:4" s="253" customFormat="1" x14ac:dyDescent="0.25">
      <c r="A157" s="142"/>
      <c r="B157" s="142"/>
      <c r="C157" s="142"/>
      <c r="D157" s="142"/>
    </row>
    <row r="158" spans="1:4" s="253" customFormat="1" x14ac:dyDescent="0.25">
      <c r="A158" s="142"/>
      <c r="B158" s="142"/>
      <c r="C158" s="142"/>
      <c r="D158" s="142"/>
    </row>
    <row r="159" spans="1:4" s="253" customFormat="1" x14ac:dyDescent="0.25">
      <c r="A159" s="142"/>
      <c r="B159" s="142"/>
      <c r="C159" s="142"/>
      <c r="D159" s="142"/>
    </row>
    <row r="160" spans="1:4" s="253" customFormat="1" x14ac:dyDescent="0.25">
      <c r="A160" s="142"/>
      <c r="B160" s="142"/>
      <c r="C160" s="142"/>
      <c r="D160" s="142"/>
    </row>
    <row r="161" spans="1:4" s="253" customFormat="1" x14ac:dyDescent="0.25">
      <c r="A161" s="142"/>
      <c r="B161" s="142"/>
      <c r="C161" s="142"/>
      <c r="D161" s="142"/>
    </row>
    <row r="162" spans="1:4" s="253" customFormat="1" x14ac:dyDescent="0.25">
      <c r="A162" s="142"/>
      <c r="B162" s="142"/>
      <c r="C162" s="142"/>
      <c r="D162" s="142"/>
    </row>
    <row r="163" spans="1:4" s="253" customFormat="1" x14ac:dyDescent="0.25">
      <c r="A163" s="142"/>
      <c r="B163" s="142"/>
      <c r="C163" s="142"/>
      <c r="D163" s="142"/>
    </row>
    <row r="164" spans="1:4" s="253" customFormat="1" x14ac:dyDescent="0.25">
      <c r="A164" s="142"/>
      <c r="B164" s="142"/>
      <c r="C164" s="142"/>
      <c r="D164" s="142"/>
    </row>
    <row r="165" spans="1:4" s="253" customFormat="1" x14ac:dyDescent="0.25">
      <c r="A165" s="142"/>
      <c r="B165" s="142"/>
      <c r="C165" s="142"/>
      <c r="D165" s="142"/>
    </row>
    <row r="166" spans="1:4" s="253" customFormat="1" x14ac:dyDescent="0.25">
      <c r="A166" s="142"/>
      <c r="B166" s="142"/>
      <c r="C166" s="142"/>
      <c r="D166" s="142"/>
    </row>
    <row r="167" spans="1:4" s="253" customFormat="1" x14ac:dyDescent="0.25">
      <c r="A167" s="142"/>
      <c r="B167" s="142"/>
      <c r="C167" s="142"/>
      <c r="D167" s="142"/>
    </row>
    <row r="168" spans="1:4" s="253" customFormat="1" x14ac:dyDescent="0.25">
      <c r="A168" s="142"/>
      <c r="B168" s="142"/>
      <c r="C168" s="142"/>
      <c r="D168" s="142"/>
    </row>
    <row r="169" spans="1:4" s="253" customFormat="1" x14ac:dyDescent="0.25">
      <c r="A169" s="142"/>
      <c r="B169" s="142"/>
      <c r="C169" s="142"/>
      <c r="D169" s="142"/>
    </row>
    <row r="170" spans="1:4" s="253" customFormat="1" x14ac:dyDescent="0.25">
      <c r="A170" s="142"/>
      <c r="B170" s="142"/>
      <c r="C170" s="142"/>
      <c r="D170" s="142"/>
    </row>
    <row r="171" spans="1:4" s="253" customFormat="1" x14ac:dyDescent="0.25">
      <c r="A171" s="142"/>
      <c r="B171" s="142"/>
      <c r="C171" s="142"/>
      <c r="D171" s="142"/>
    </row>
    <row r="172" spans="1:4" s="253" customFormat="1" x14ac:dyDescent="0.25">
      <c r="A172" s="142"/>
      <c r="B172" s="142"/>
      <c r="C172" s="142"/>
      <c r="D172" s="142"/>
    </row>
    <row r="173" spans="1:4" s="253" customFormat="1" x14ac:dyDescent="0.25">
      <c r="A173" s="142"/>
      <c r="B173" s="142"/>
      <c r="C173" s="142"/>
      <c r="D173" s="142"/>
    </row>
    <row r="174" spans="1:4" s="253" customFormat="1" x14ac:dyDescent="0.25">
      <c r="A174" s="142"/>
      <c r="B174" s="142"/>
      <c r="C174" s="142"/>
      <c r="D174" s="142"/>
    </row>
    <row r="175" spans="1:4" s="253" customFormat="1" x14ac:dyDescent="0.25">
      <c r="A175" s="142"/>
      <c r="B175" s="142"/>
      <c r="C175" s="142"/>
      <c r="D175" s="142"/>
    </row>
    <row r="176" spans="1:4" s="253" customFormat="1" x14ac:dyDescent="0.25">
      <c r="A176" s="142"/>
      <c r="B176" s="142"/>
      <c r="C176" s="142"/>
      <c r="D176" s="142"/>
    </row>
    <row r="177" spans="1:4" s="253" customFormat="1" x14ac:dyDescent="0.25">
      <c r="A177" s="142"/>
      <c r="B177" s="142"/>
      <c r="C177" s="142"/>
      <c r="D177" s="142"/>
    </row>
    <row r="178" spans="1:4" s="253" customFormat="1" x14ac:dyDescent="0.25">
      <c r="A178" s="142"/>
      <c r="B178" s="142"/>
      <c r="C178" s="142"/>
      <c r="D178" s="142"/>
    </row>
    <row r="179" spans="1:4" s="253" customFormat="1" x14ac:dyDescent="0.25">
      <c r="A179" s="142"/>
      <c r="B179" s="142"/>
      <c r="C179" s="142"/>
      <c r="D179" s="142"/>
    </row>
    <row r="180" spans="1:4" s="253" customFormat="1" x14ac:dyDescent="0.25">
      <c r="A180" s="142"/>
      <c r="B180" s="142"/>
      <c r="C180" s="142"/>
      <c r="D180" s="142"/>
    </row>
    <row r="181" spans="1:4" s="253" customFormat="1" x14ac:dyDescent="0.25">
      <c r="A181" s="142"/>
      <c r="B181" s="142"/>
      <c r="C181" s="142"/>
      <c r="D181" s="142"/>
    </row>
    <row r="182" spans="1:4" s="253" customFormat="1" x14ac:dyDescent="0.25">
      <c r="A182" s="142"/>
      <c r="B182" s="142"/>
      <c r="C182" s="142"/>
      <c r="D182" s="142"/>
    </row>
    <row r="183" spans="1:4" s="253" customFormat="1" x14ac:dyDescent="0.25">
      <c r="A183" s="142"/>
      <c r="B183" s="142"/>
      <c r="C183" s="142"/>
      <c r="D183" s="142"/>
    </row>
    <row r="184" spans="1:4" s="253" customFormat="1" x14ac:dyDescent="0.25">
      <c r="A184" s="142"/>
      <c r="B184" s="142"/>
      <c r="C184" s="142"/>
      <c r="D184" s="142"/>
    </row>
    <row r="185" spans="1:4" s="253" customFormat="1" x14ac:dyDescent="0.25">
      <c r="A185" s="142"/>
      <c r="B185" s="142"/>
      <c r="C185" s="142"/>
      <c r="D185" s="142"/>
    </row>
    <row r="186" spans="1:4" s="253" customFormat="1" x14ac:dyDescent="0.25">
      <c r="A186" s="142"/>
      <c r="B186" s="142"/>
      <c r="C186" s="142"/>
      <c r="D186" s="142"/>
    </row>
    <row r="187" spans="1:4" s="253" customFormat="1" x14ac:dyDescent="0.25">
      <c r="A187" s="142"/>
      <c r="B187" s="142"/>
      <c r="C187" s="142"/>
      <c r="D187" s="142"/>
    </row>
    <row r="188" spans="1:4" s="253" customFormat="1" x14ac:dyDescent="0.25">
      <c r="A188" s="142"/>
      <c r="B188" s="142"/>
      <c r="C188" s="142"/>
      <c r="D188" s="142"/>
    </row>
    <row r="189" spans="1:4" s="253" customFormat="1" x14ac:dyDescent="0.25">
      <c r="A189" s="142"/>
      <c r="B189" s="142"/>
      <c r="C189" s="142"/>
      <c r="D189" s="142"/>
    </row>
    <row r="190" spans="1:4" s="253" customFormat="1" x14ac:dyDescent="0.25">
      <c r="A190" s="142"/>
      <c r="B190" s="142"/>
      <c r="C190" s="142"/>
      <c r="D190" s="142"/>
    </row>
    <row r="191" spans="1:4" s="253" customFormat="1" x14ac:dyDescent="0.25">
      <c r="A191" s="142"/>
      <c r="B191" s="142"/>
      <c r="C191" s="142"/>
      <c r="D191" s="142"/>
    </row>
    <row r="192" spans="1:4" s="253" customFormat="1" x14ac:dyDescent="0.25">
      <c r="A192" s="142"/>
      <c r="B192" s="142"/>
      <c r="C192" s="142"/>
      <c r="D192" s="142"/>
    </row>
    <row r="193" spans="1:4" s="253" customFormat="1" x14ac:dyDescent="0.25">
      <c r="A193" s="142"/>
      <c r="B193" s="142"/>
      <c r="C193" s="142"/>
      <c r="D193" s="142"/>
    </row>
    <row r="194" spans="1:4" s="253" customFormat="1" x14ac:dyDescent="0.25">
      <c r="A194" s="142"/>
      <c r="B194" s="142"/>
      <c r="C194" s="142"/>
      <c r="D194" s="142"/>
    </row>
    <row r="195" spans="1:4" s="253" customFormat="1" x14ac:dyDescent="0.25">
      <c r="A195" s="142"/>
      <c r="B195" s="142"/>
      <c r="C195" s="142"/>
      <c r="D195" s="142"/>
    </row>
    <row r="196" spans="1:4" s="253" customFormat="1" x14ac:dyDescent="0.25">
      <c r="A196" s="142"/>
      <c r="B196" s="142"/>
      <c r="C196" s="142"/>
      <c r="D196" s="142"/>
    </row>
    <row r="197" spans="1:4" s="253" customFormat="1" x14ac:dyDescent="0.25">
      <c r="A197" s="142"/>
      <c r="B197" s="142"/>
      <c r="C197" s="142"/>
      <c r="D197" s="142"/>
    </row>
    <row r="198" spans="1:4" s="253" customFormat="1" x14ac:dyDescent="0.25">
      <c r="A198" s="142"/>
      <c r="B198" s="142"/>
      <c r="C198" s="142"/>
      <c r="D198" s="142"/>
    </row>
    <row r="199" spans="1:4" s="253" customFormat="1" x14ac:dyDescent="0.25">
      <c r="A199" s="142"/>
      <c r="B199" s="142"/>
      <c r="C199" s="142"/>
      <c r="D199" s="142"/>
    </row>
    <row r="200" spans="1:4" s="253" customFormat="1" x14ac:dyDescent="0.25">
      <c r="A200" s="142"/>
      <c r="B200" s="142"/>
      <c r="C200" s="142"/>
      <c r="D200" s="142"/>
    </row>
  </sheetData>
  <sheetProtection password="CB03" sheet="1" objects="1" scenarios="1" formatColumns="0" formatRows="0" insertRows="0" insertHyperlinks="0"/>
  <mergeCells count="2">
    <mergeCell ref="A8:B8"/>
    <mergeCell ref="E8:F8"/>
  </mergeCells>
  <dataValidations count="1">
    <dataValidation type="list" allowBlank="1" showInputMessage="1" showErrorMessage="1" prompt="Choose from drop down menu" sqref="F21:H21">
      <formula1>#REF!</formula1>
    </dataValidation>
  </dataValidations>
  <pageMargins left="0.5" right="0.5" top="0.5" bottom="0.5" header="0.3" footer="0.3"/>
  <pageSetup scale="62" fitToWidth="3" fitToHeight="100" pageOrder="overThenDown" orientation="landscape" verticalDpi="300" r:id="rId1"/>
  <headerFooter>
    <oddFooter>&amp;L&amp;A&amp;R&amp;P</oddFooter>
  </headerFooter>
  <rowBreaks count="1" manualBreakCount="1">
    <brk id="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from drop down menu">
          <x14:formula1>
            <xm:f>Sheet2!$A$11:$A$12</xm:f>
          </x14:formula1>
          <xm:sqref>E21 E24 E28 E30 E34 E36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8"/>
  <sheetViews>
    <sheetView showGridLines="0" zoomScaleNormal="100" zoomScalePageLayoutView="110" workbookViewId="0">
      <pane xSplit="4" ySplit="8" topLeftCell="E9" activePane="bottomRight" state="frozen"/>
      <selection activeCell="C11" sqref="C11"/>
      <selection pane="topRight" activeCell="C11" sqref="C11"/>
      <selection pane="bottomLeft" activeCell="C11" sqref="C11"/>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59.7109375" style="77" customWidth="1"/>
    <col min="6" max="6" width="41.140625" style="77" customWidth="1"/>
    <col min="7"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5" t="s">
        <v>375</v>
      </c>
      <c r="F8" s="15"/>
      <c r="G8" s="122"/>
      <c r="H8" s="122"/>
      <c r="I8" s="122"/>
    </row>
    <row r="9" spans="1:9" s="123" customFormat="1" ht="14.65" thickBot="1" x14ac:dyDescent="0.6">
      <c r="A9" s="143"/>
      <c r="B9" s="144"/>
      <c r="C9" s="145"/>
      <c r="D9" s="145"/>
      <c r="E9" s="16"/>
      <c r="F9" s="16"/>
      <c r="G9" s="145"/>
      <c r="H9" s="145"/>
      <c r="I9" s="145"/>
    </row>
    <row r="10" spans="1:9" s="152" customFormat="1" ht="23.65" thickTop="1" thickBot="1" x14ac:dyDescent="0.6">
      <c r="A10" s="130">
        <v>12</v>
      </c>
      <c r="B10" s="131"/>
      <c r="C10" s="132" t="s">
        <v>22</v>
      </c>
      <c r="D10" s="133"/>
      <c r="E10" s="104"/>
      <c r="F10" s="106"/>
      <c r="G10" s="220"/>
      <c r="H10" s="220"/>
      <c r="I10" s="220"/>
    </row>
    <row r="11" spans="1:9" s="123" customFormat="1" ht="40.5" customHeight="1" thickTop="1" thickBot="1" x14ac:dyDescent="0.6">
      <c r="A11" s="306"/>
      <c r="B11" s="307" t="s">
        <v>314</v>
      </c>
      <c r="C11" s="308" t="s">
        <v>481</v>
      </c>
      <c r="D11" s="107" t="s">
        <v>1</v>
      </c>
      <c r="E11" s="249"/>
      <c r="F11" s="79"/>
      <c r="G11" s="185"/>
      <c r="H11" s="185"/>
      <c r="I11" s="185"/>
    </row>
    <row r="12" spans="1:9" s="123" customFormat="1" ht="41.45" customHeight="1" thickTop="1" thickBot="1" x14ac:dyDescent="0.6">
      <c r="A12" s="297"/>
      <c r="B12" s="212" t="s">
        <v>315</v>
      </c>
      <c r="C12" s="298" t="s">
        <v>482</v>
      </c>
      <c r="D12" s="108" t="s">
        <v>1</v>
      </c>
      <c r="E12" s="249"/>
      <c r="F12" s="79"/>
      <c r="G12" s="185"/>
      <c r="H12" s="185"/>
      <c r="I12" s="185"/>
    </row>
    <row r="13" spans="1:9" s="123" customFormat="1" ht="55.5" thickTop="1" thickBot="1" x14ac:dyDescent="0.6">
      <c r="A13" s="295"/>
      <c r="B13" s="254" t="s">
        <v>316</v>
      </c>
      <c r="C13" s="296" t="s">
        <v>23</v>
      </c>
      <c r="D13" s="110" t="s">
        <v>141</v>
      </c>
      <c r="E13" s="199"/>
      <c r="F13" s="79"/>
      <c r="G13" s="185"/>
      <c r="H13" s="185"/>
      <c r="I13" s="185"/>
    </row>
    <row r="14" spans="1:9" s="123" customFormat="1" ht="44.45" customHeight="1" thickTop="1" thickBot="1" x14ac:dyDescent="0.6">
      <c r="A14" s="297"/>
      <c r="B14" s="212" t="s">
        <v>317</v>
      </c>
      <c r="C14" s="298" t="s">
        <v>160</v>
      </c>
      <c r="D14" s="108" t="s">
        <v>1</v>
      </c>
      <c r="E14" s="249"/>
      <c r="F14" s="79"/>
      <c r="G14" s="185"/>
      <c r="H14" s="185"/>
      <c r="I14" s="185"/>
    </row>
    <row r="15" spans="1:9" s="123" customFormat="1" ht="42" customHeight="1" thickTop="1" thickBot="1" x14ac:dyDescent="0.6">
      <c r="A15" s="295"/>
      <c r="B15" s="254" t="s">
        <v>318</v>
      </c>
      <c r="C15" s="296" t="s">
        <v>24</v>
      </c>
      <c r="D15" s="107" t="s">
        <v>1</v>
      </c>
      <c r="E15" s="249"/>
      <c r="F15" s="79"/>
      <c r="G15" s="185"/>
      <c r="H15" s="185"/>
      <c r="I15" s="185"/>
    </row>
    <row r="16" spans="1:9" s="123" customFormat="1" ht="59.45" customHeight="1" thickTop="1" thickBot="1" x14ac:dyDescent="0.6">
      <c r="A16" s="297"/>
      <c r="B16" s="212" t="s">
        <v>319</v>
      </c>
      <c r="C16" s="298" t="s">
        <v>321</v>
      </c>
      <c r="D16" s="108" t="s">
        <v>141</v>
      </c>
      <c r="E16" s="249"/>
      <c r="F16" s="79"/>
      <c r="G16" s="185"/>
      <c r="H16" s="185"/>
      <c r="I16" s="185"/>
    </row>
    <row r="17" spans="1:9" s="123" customFormat="1" ht="60.6" customHeight="1" thickTop="1" thickBot="1" x14ac:dyDescent="0.6">
      <c r="A17" s="295"/>
      <c r="B17" s="254" t="s">
        <v>320</v>
      </c>
      <c r="C17" s="296" t="s">
        <v>44</v>
      </c>
      <c r="D17" s="107" t="s">
        <v>2</v>
      </c>
      <c r="E17" s="249"/>
      <c r="F17" s="79"/>
      <c r="G17" s="185"/>
      <c r="H17" s="185"/>
      <c r="I17" s="185"/>
    </row>
    <row r="18" spans="1:9" s="123" customFormat="1" ht="43.15" customHeight="1" thickTop="1" thickBot="1" x14ac:dyDescent="0.6">
      <c r="A18" s="309"/>
      <c r="B18" s="310" t="s">
        <v>359</v>
      </c>
      <c r="C18" s="311" t="s">
        <v>449</v>
      </c>
      <c r="D18" s="108" t="s">
        <v>1</v>
      </c>
      <c r="E18" s="199"/>
      <c r="F18" s="81"/>
      <c r="G18" s="162"/>
      <c r="H18" s="162"/>
      <c r="I18" s="162"/>
    </row>
    <row r="19" spans="1:9" s="123" customFormat="1" x14ac:dyDescent="0.25">
      <c r="A19" s="180"/>
      <c r="B19" s="181"/>
      <c r="C19" s="274"/>
      <c r="D19" s="275"/>
      <c r="E19" s="78"/>
      <c r="F19" s="79"/>
      <c r="G19" s="185"/>
      <c r="H19" s="185"/>
      <c r="I19" s="185"/>
    </row>
    <row r="20" spans="1:9" s="142" customFormat="1" x14ac:dyDescent="0.25">
      <c r="D20" s="276"/>
      <c r="E20" s="253"/>
      <c r="F20" s="253"/>
    </row>
    <row r="21" spans="1:9" s="142" customFormat="1" x14ac:dyDescent="0.25">
      <c r="E21" s="253"/>
      <c r="F21" s="253"/>
    </row>
    <row r="22" spans="1:9" s="142" customFormat="1" x14ac:dyDescent="0.25">
      <c r="E22" s="253"/>
      <c r="F22" s="253"/>
    </row>
    <row r="23" spans="1:9" s="142" customFormat="1" x14ac:dyDescent="0.25">
      <c r="E23" s="253"/>
      <c r="F23" s="253"/>
    </row>
    <row r="24" spans="1:9" s="142" customFormat="1" ht="29.45" customHeight="1" x14ac:dyDescent="0.25">
      <c r="E24" s="253"/>
      <c r="F24" s="253"/>
    </row>
    <row r="25" spans="1:9" s="142" customFormat="1" x14ac:dyDescent="0.25">
      <c r="E25" s="253"/>
      <c r="F25" s="253"/>
    </row>
    <row r="26" spans="1:9" s="142" customFormat="1" x14ac:dyDescent="0.25">
      <c r="E26" s="253"/>
      <c r="F26" s="253"/>
    </row>
    <row r="27" spans="1:9" s="142" customFormat="1" ht="45.6" customHeight="1" x14ac:dyDescent="0.25">
      <c r="E27" s="253"/>
      <c r="F27" s="253"/>
    </row>
    <row r="28" spans="1:9" s="142" customFormat="1" x14ac:dyDescent="0.25">
      <c r="E28" s="253"/>
      <c r="F28" s="253"/>
    </row>
    <row r="29" spans="1:9" s="142" customFormat="1" x14ac:dyDescent="0.25">
      <c r="E29" s="253"/>
      <c r="F29" s="253"/>
    </row>
    <row r="30" spans="1:9" s="142" customFormat="1" x14ac:dyDescent="0.25">
      <c r="E30" s="253"/>
      <c r="F30" s="253"/>
    </row>
    <row r="31" spans="1:9" s="142" customFormat="1" x14ac:dyDescent="0.25">
      <c r="E31" s="253"/>
      <c r="F31" s="253"/>
    </row>
    <row r="32" spans="1:9" s="142" customFormat="1" x14ac:dyDescent="0.25">
      <c r="E32" s="253"/>
      <c r="F32" s="253"/>
    </row>
    <row r="33" spans="5:6" s="142" customFormat="1" x14ac:dyDescent="0.25">
      <c r="E33" s="253"/>
      <c r="F33" s="253"/>
    </row>
    <row r="34" spans="5:6" s="142" customFormat="1" x14ac:dyDescent="0.25">
      <c r="E34" s="253"/>
      <c r="F34" s="253"/>
    </row>
    <row r="35" spans="5:6" s="142" customFormat="1" x14ac:dyDescent="0.25">
      <c r="E35" s="253"/>
      <c r="F35" s="253"/>
    </row>
    <row r="36" spans="5:6" s="142" customFormat="1" x14ac:dyDescent="0.25">
      <c r="E36" s="253"/>
      <c r="F36" s="253"/>
    </row>
    <row r="37" spans="5:6" s="142" customFormat="1" x14ac:dyDescent="0.25">
      <c r="E37" s="253"/>
      <c r="F37" s="253"/>
    </row>
    <row r="38" spans="5:6" s="142" customFormat="1" x14ac:dyDescent="0.25">
      <c r="E38" s="253"/>
      <c r="F38" s="253"/>
    </row>
    <row r="39" spans="5:6" s="142" customFormat="1" x14ac:dyDescent="0.25">
      <c r="E39" s="253"/>
      <c r="F39" s="253"/>
    </row>
    <row r="40" spans="5:6" s="142" customFormat="1" x14ac:dyDescent="0.25">
      <c r="E40" s="253"/>
      <c r="F40" s="253"/>
    </row>
    <row r="41" spans="5:6" s="142" customFormat="1" x14ac:dyDescent="0.25">
      <c r="E41" s="253"/>
      <c r="F41" s="253"/>
    </row>
    <row r="42" spans="5:6" s="142" customFormat="1" x14ac:dyDescent="0.25">
      <c r="E42" s="253"/>
      <c r="F42" s="253"/>
    </row>
    <row r="43" spans="5:6" s="142" customFormat="1" x14ac:dyDescent="0.25">
      <c r="E43" s="253"/>
      <c r="F43" s="253"/>
    </row>
    <row r="44" spans="5:6" s="142" customFormat="1" x14ac:dyDescent="0.25">
      <c r="E44" s="253"/>
      <c r="F44" s="253"/>
    </row>
    <row r="45" spans="5:6" s="142" customFormat="1" x14ac:dyDescent="0.25">
      <c r="E45" s="253"/>
      <c r="F45" s="253"/>
    </row>
    <row r="46" spans="5:6" s="142" customFormat="1" x14ac:dyDescent="0.25">
      <c r="E46" s="253"/>
      <c r="F46" s="253"/>
    </row>
    <row r="47" spans="5:6" s="142" customFormat="1" ht="43.9" customHeight="1" x14ac:dyDescent="0.25">
      <c r="E47" s="253"/>
      <c r="F47" s="253"/>
    </row>
    <row r="48" spans="5:6" s="142" customFormat="1" x14ac:dyDescent="0.25">
      <c r="E48" s="253"/>
      <c r="F48" s="253"/>
    </row>
    <row r="49" spans="5:6" s="142" customFormat="1" x14ac:dyDescent="0.25">
      <c r="E49" s="253"/>
      <c r="F49" s="253"/>
    </row>
    <row r="50" spans="5:6" s="142" customFormat="1" x14ac:dyDescent="0.25">
      <c r="E50" s="253"/>
      <c r="F50" s="253"/>
    </row>
    <row r="51" spans="5:6" s="142" customFormat="1" x14ac:dyDescent="0.25">
      <c r="E51" s="253"/>
      <c r="F51" s="253"/>
    </row>
    <row r="52" spans="5:6" s="142" customFormat="1" x14ac:dyDescent="0.25">
      <c r="E52" s="253"/>
      <c r="F52" s="253"/>
    </row>
    <row r="53" spans="5:6" s="142" customFormat="1" ht="42.6" customHeight="1" x14ac:dyDescent="0.25">
      <c r="E53" s="253"/>
      <c r="F53" s="253"/>
    </row>
    <row r="54" spans="5:6" s="142" customFormat="1" x14ac:dyDescent="0.25">
      <c r="E54" s="253"/>
      <c r="F54" s="253"/>
    </row>
    <row r="55" spans="5:6" s="142" customFormat="1" x14ac:dyDescent="0.25">
      <c r="E55" s="253"/>
      <c r="F55" s="253"/>
    </row>
    <row r="56" spans="5:6" s="142" customFormat="1" x14ac:dyDescent="0.25">
      <c r="E56" s="253"/>
      <c r="F56" s="253"/>
    </row>
    <row r="57" spans="5:6" s="142" customFormat="1" ht="31.15" customHeight="1" x14ac:dyDescent="0.25">
      <c r="E57" s="253"/>
      <c r="F57" s="253"/>
    </row>
    <row r="58" spans="5:6" s="142" customFormat="1" x14ac:dyDescent="0.25">
      <c r="E58" s="253"/>
      <c r="F58" s="253"/>
    </row>
    <row r="59" spans="5:6" s="142" customFormat="1" x14ac:dyDescent="0.25">
      <c r="E59" s="253"/>
      <c r="F59" s="253"/>
    </row>
    <row r="60" spans="5:6" s="142" customFormat="1" x14ac:dyDescent="0.25">
      <c r="E60" s="253"/>
      <c r="F60" s="253"/>
    </row>
    <row r="61" spans="5:6" s="142" customFormat="1" ht="30.6" customHeight="1" x14ac:dyDescent="0.25">
      <c r="E61" s="253"/>
      <c r="F61" s="253"/>
    </row>
    <row r="62" spans="5:6" s="142" customFormat="1" ht="60" customHeight="1" x14ac:dyDescent="0.25">
      <c r="E62" s="253"/>
      <c r="F62" s="253"/>
    </row>
    <row r="63" spans="5:6" s="142" customFormat="1" x14ac:dyDescent="0.25">
      <c r="E63" s="253"/>
      <c r="F63" s="253"/>
    </row>
    <row r="64" spans="5:6" s="142" customFormat="1" x14ac:dyDescent="0.25">
      <c r="E64" s="253"/>
      <c r="F64" s="253"/>
    </row>
    <row r="65" spans="5:6" s="142" customFormat="1" x14ac:dyDescent="0.25">
      <c r="E65" s="253"/>
      <c r="F65" s="253"/>
    </row>
    <row r="66" spans="5:6" s="142" customFormat="1" x14ac:dyDescent="0.25">
      <c r="E66" s="253"/>
      <c r="F66" s="253"/>
    </row>
    <row r="67" spans="5:6" s="142" customFormat="1" x14ac:dyDescent="0.25">
      <c r="E67" s="253"/>
      <c r="F67" s="253"/>
    </row>
    <row r="68" spans="5:6" s="142" customFormat="1" x14ac:dyDescent="0.25">
      <c r="E68" s="253"/>
      <c r="F68" s="253"/>
    </row>
    <row r="69" spans="5:6" s="142" customFormat="1" x14ac:dyDescent="0.25">
      <c r="E69" s="253"/>
      <c r="F69" s="253"/>
    </row>
    <row r="70" spans="5:6" s="142" customFormat="1" x14ac:dyDescent="0.25">
      <c r="E70" s="253"/>
      <c r="F70" s="253"/>
    </row>
    <row r="71" spans="5:6" s="142" customFormat="1" x14ac:dyDescent="0.25">
      <c r="E71" s="253"/>
      <c r="F71" s="253"/>
    </row>
    <row r="72" spans="5:6" s="142" customFormat="1" x14ac:dyDescent="0.25">
      <c r="E72" s="253"/>
      <c r="F72" s="253"/>
    </row>
    <row r="73" spans="5:6" s="142" customFormat="1" ht="45" customHeight="1" x14ac:dyDescent="0.25">
      <c r="E73" s="253"/>
      <c r="F73" s="253"/>
    </row>
    <row r="74" spans="5:6" s="142" customFormat="1" x14ac:dyDescent="0.25">
      <c r="E74" s="253"/>
      <c r="F74" s="253"/>
    </row>
    <row r="75" spans="5:6" s="142" customFormat="1" x14ac:dyDescent="0.25">
      <c r="E75" s="253"/>
      <c r="F75" s="253"/>
    </row>
    <row r="76" spans="5:6" s="142" customFormat="1" x14ac:dyDescent="0.25">
      <c r="E76" s="253"/>
      <c r="F76" s="253"/>
    </row>
    <row r="77" spans="5:6" s="142" customFormat="1" x14ac:dyDescent="0.25">
      <c r="E77" s="253"/>
      <c r="F77" s="253"/>
    </row>
    <row r="78" spans="5:6" s="142" customFormat="1" x14ac:dyDescent="0.25">
      <c r="E78" s="253"/>
      <c r="F78" s="253"/>
    </row>
    <row r="79" spans="5:6" s="142" customFormat="1" x14ac:dyDescent="0.25">
      <c r="E79" s="253"/>
      <c r="F79" s="253"/>
    </row>
    <row r="80" spans="5:6" s="142" customFormat="1" x14ac:dyDescent="0.25">
      <c r="E80" s="253"/>
      <c r="F80" s="253"/>
    </row>
    <row r="81" spans="5:6" s="142" customFormat="1" x14ac:dyDescent="0.25">
      <c r="E81" s="253"/>
      <c r="F81" s="253"/>
    </row>
    <row r="82" spans="5:6" s="142" customFormat="1" ht="42" customHeight="1" x14ac:dyDescent="0.25">
      <c r="E82" s="253"/>
      <c r="F82" s="253"/>
    </row>
    <row r="83" spans="5:6" s="142" customFormat="1" x14ac:dyDescent="0.25">
      <c r="E83" s="253"/>
      <c r="F83" s="253"/>
    </row>
    <row r="84" spans="5:6" s="142" customFormat="1" x14ac:dyDescent="0.25">
      <c r="E84" s="253"/>
      <c r="F84" s="253"/>
    </row>
    <row r="85" spans="5:6" s="142" customFormat="1" x14ac:dyDescent="0.25">
      <c r="E85" s="253"/>
      <c r="F85" s="253"/>
    </row>
    <row r="86" spans="5:6" s="142" customFormat="1" x14ac:dyDescent="0.25">
      <c r="E86" s="253"/>
      <c r="F86" s="253"/>
    </row>
    <row r="87" spans="5:6" s="142" customFormat="1" x14ac:dyDescent="0.25">
      <c r="E87" s="253"/>
      <c r="F87" s="253"/>
    </row>
    <row r="88" spans="5:6" s="142" customFormat="1" x14ac:dyDescent="0.25">
      <c r="E88" s="253"/>
      <c r="F88" s="253"/>
    </row>
    <row r="89" spans="5:6" s="142" customFormat="1" x14ac:dyDescent="0.25">
      <c r="E89" s="253"/>
      <c r="F89" s="253"/>
    </row>
    <row r="90" spans="5:6" s="142" customFormat="1" x14ac:dyDescent="0.25">
      <c r="E90" s="253"/>
      <c r="F90" s="253"/>
    </row>
    <row r="91" spans="5:6" s="142" customFormat="1" x14ac:dyDescent="0.25">
      <c r="E91" s="253"/>
      <c r="F91" s="253"/>
    </row>
    <row r="92" spans="5:6" s="142" customFormat="1" x14ac:dyDescent="0.25">
      <c r="E92" s="253"/>
      <c r="F92" s="253"/>
    </row>
    <row r="93" spans="5:6" s="142" customFormat="1" x14ac:dyDescent="0.25">
      <c r="E93" s="253"/>
      <c r="F93" s="253"/>
    </row>
    <row r="94" spans="5:6" s="142" customFormat="1" x14ac:dyDescent="0.25">
      <c r="E94" s="253"/>
      <c r="F94" s="253"/>
    </row>
    <row r="95" spans="5:6" s="142" customFormat="1" x14ac:dyDescent="0.25">
      <c r="E95" s="253"/>
      <c r="F95" s="253"/>
    </row>
    <row r="96" spans="5:6" s="142" customFormat="1" x14ac:dyDescent="0.25">
      <c r="E96" s="253"/>
      <c r="F96" s="253"/>
    </row>
    <row r="97" spans="5:6" s="142" customFormat="1" x14ac:dyDescent="0.25">
      <c r="E97" s="253"/>
      <c r="F97" s="253"/>
    </row>
    <row r="98" spans="5:6" s="142" customFormat="1" x14ac:dyDescent="0.25">
      <c r="E98" s="253"/>
      <c r="F98" s="253"/>
    </row>
    <row r="99" spans="5:6" s="142" customFormat="1" x14ac:dyDescent="0.25">
      <c r="E99" s="253"/>
      <c r="F99" s="253"/>
    </row>
    <row r="100" spans="5:6" s="142" customFormat="1" x14ac:dyDescent="0.25">
      <c r="E100" s="253"/>
      <c r="F100" s="253"/>
    </row>
    <row r="101" spans="5:6" s="142" customFormat="1" x14ac:dyDescent="0.25">
      <c r="E101" s="253"/>
      <c r="F101" s="253"/>
    </row>
    <row r="102" spans="5:6" s="142" customFormat="1" x14ac:dyDescent="0.25">
      <c r="E102" s="253"/>
      <c r="F102" s="253"/>
    </row>
    <row r="103" spans="5:6" s="142" customFormat="1" x14ac:dyDescent="0.25">
      <c r="E103" s="253"/>
      <c r="F103" s="253"/>
    </row>
    <row r="104" spans="5:6" s="142" customFormat="1" x14ac:dyDescent="0.25">
      <c r="E104" s="253"/>
      <c r="F104" s="253"/>
    </row>
    <row r="105" spans="5:6" s="142" customFormat="1" x14ac:dyDescent="0.25">
      <c r="E105" s="253"/>
      <c r="F105" s="253"/>
    </row>
    <row r="106" spans="5:6" s="142" customFormat="1" x14ac:dyDescent="0.25">
      <c r="E106" s="253"/>
      <c r="F106" s="253"/>
    </row>
    <row r="107" spans="5:6" s="142" customFormat="1" x14ac:dyDescent="0.25">
      <c r="E107" s="253"/>
      <c r="F107" s="253"/>
    </row>
    <row r="108" spans="5:6" s="142" customFormat="1" x14ac:dyDescent="0.25">
      <c r="E108" s="253"/>
      <c r="F108" s="253"/>
    </row>
    <row r="109" spans="5:6" s="142" customFormat="1" x14ac:dyDescent="0.25">
      <c r="E109" s="253"/>
      <c r="F109" s="253"/>
    </row>
    <row r="110" spans="5:6" s="142" customFormat="1" x14ac:dyDescent="0.25">
      <c r="E110" s="253"/>
      <c r="F110" s="253"/>
    </row>
    <row r="111" spans="5:6" s="142" customFormat="1" x14ac:dyDescent="0.25">
      <c r="E111" s="253"/>
      <c r="F111" s="253"/>
    </row>
    <row r="112" spans="5:6" s="142" customFormat="1" x14ac:dyDescent="0.25">
      <c r="E112" s="253"/>
      <c r="F112" s="253"/>
    </row>
    <row r="113" spans="5:6" s="142" customFormat="1" x14ac:dyDescent="0.25">
      <c r="E113" s="253"/>
      <c r="F113" s="253"/>
    </row>
    <row r="114" spans="5:6" s="142" customFormat="1" x14ac:dyDescent="0.25">
      <c r="E114" s="253"/>
      <c r="F114" s="253"/>
    </row>
    <row r="115" spans="5:6" s="142" customFormat="1" x14ac:dyDescent="0.25">
      <c r="E115" s="253"/>
      <c r="F115" s="253"/>
    </row>
    <row r="116" spans="5:6" s="142" customFormat="1" x14ac:dyDescent="0.25">
      <c r="E116" s="253"/>
      <c r="F116" s="253"/>
    </row>
    <row r="117" spans="5:6" s="142" customFormat="1" x14ac:dyDescent="0.25">
      <c r="E117" s="253"/>
      <c r="F117" s="253"/>
    </row>
    <row r="118" spans="5:6" s="142" customFormat="1" x14ac:dyDescent="0.25">
      <c r="E118" s="253"/>
      <c r="F118" s="253"/>
    </row>
    <row r="119" spans="5:6" s="142" customFormat="1" x14ac:dyDescent="0.25">
      <c r="E119" s="253"/>
      <c r="F119" s="253"/>
    </row>
    <row r="120" spans="5:6" s="142" customFormat="1" x14ac:dyDescent="0.25">
      <c r="E120" s="253"/>
      <c r="F120" s="253"/>
    </row>
    <row r="121" spans="5:6" s="142" customFormat="1" x14ac:dyDescent="0.25">
      <c r="E121" s="253"/>
      <c r="F121" s="253"/>
    </row>
    <row r="122" spans="5:6" s="142" customFormat="1" x14ac:dyDescent="0.25">
      <c r="E122" s="253"/>
      <c r="F122" s="253"/>
    </row>
    <row r="123" spans="5:6" s="142" customFormat="1" x14ac:dyDescent="0.25">
      <c r="E123" s="253"/>
      <c r="F123" s="253"/>
    </row>
    <row r="124" spans="5:6" s="142" customFormat="1" x14ac:dyDescent="0.25">
      <c r="E124" s="253"/>
      <c r="F124" s="253"/>
    </row>
    <row r="125" spans="5:6" s="142" customFormat="1" x14ac:dyDescent="0.25">
      <c r="E125" s="253"/>
      <c r="F125" s="253"/>
    </row>
    <row r="126" spans="5:6" s="142" customFormat="1" x14ac:dyDescent="0.25">
      <c r="E126" s="253"/>
      <c r="F126" s="253"/>
    </row>
    <row r="127" spans="5:6" s="142" customFormat="1" x14ac:dyDescent="0.25">
      <c r="E127" s="253"/>
      <c r="F127" s="253"/>
    </row>
    <row r="128" spans="5:6" s="142" customFormat="1" x14ac:dyDescent="0.25">
      <c r="E128" s="253"/>
      <c r="F128" s="253"/>
    </row>
    <row r="129" spans="1:9" s="142" customFormat="1" x14ac:dyDescent="0.25">
      <c r="E129" s="253"/>
      <c r="F129" s="253"/>
    </row>
    <row r="130" spans="1:9" s="142" customFormat="1" x14ac:dyDescent="0.25">
      <c r="E130" s="253"/>
      <c r="F130" s="253"/>
    </row>
    <row r="131" spans="1:9" s="142" customFormat="1" x14ac:dyDescent="0.25">
      <c r="E131" s="253"/>
      <c r="F131" s="253"/>
    </row>
    <row r="132" spans="1:9" s="142" customFormat="1" x14ac:dyDescent="0.25">
      <c r="E132" s="253"/>
      <c r="F132" s="253"/>
    </row>
    <row r="133" spans="1:9" s="142" customFormat="1" x14ac:dyDescent="0.25">
      <c r="E133" s="253"/>
      <c r="F133" s="253"/>
    </row>
    <row r="134" spans="1:9" s="142" customFormat="1" x14ac:dyDescent="0.25">
      <c r="E134" s="253"/>
      <c r="F134" s="253"/>
    </row>
    <row r="135" spans="1:9" s="142" customFormat="1" x14ac:dyDescent="0.25">
      <c r="E135" s="253"/>
      <c r="F135" s="253"/>
    </row>
    <row r="136" spans="1:9" s="142" customFormat="1" x14ac:dyDescent="0.25">
      <c r="E136" s="253"/>
      <c r="F136" s="253"/>
    </row>
    <row r="137" spans="1:9" s="142" customFormat="1" x14ac:dyDescent="0.25">
      <c r="E137" s="253"/>
      <c r="F137" s="253"/>
    </row>
    <row r="138" spans="1:9" s="142" customFormat="1" x14ac:dyDescent="0.25">
      <c r="E138" s="253"/>
      <c r="F138" s="253"/>
    </row>
    <row r="139" spans="1:9" s="142" customFormat="1" x14ac:dyDescent="0.25">
      <c r="E139" s="253"/>
      <c r="F139" s="253"/>
    </row>
    <row r="140" spans="1:9" s="142" customFormat="1" x14ac:dyDescent="0.25">
      <c r="E140" s="253"/>
      <c r="F140" s="253"/>
    </row>
    <row r="141" spans="1:9" s="142" customFormat="1" x14ac:dyDescent="0.25">
      <c r="E141" s="253"/>
      <c r="F141" s="253"/>
    </row>
    <row r="142" spans="1:9" s="123" customFormat="1" x14ac:dyDescent="0.25">
      <c r="A142" s="180"/>
      <c r="B142" s="181"/>
      <c r="C142" s="186"/>
      <c r="D142" s="187"/>
      <c r="E142" s="78"/>
      <c r="F142" s="79"/>
      <c r="G142" s="185"/>
      <c r="H142" s="185"/>
      <c r="I142" s="185"/>
    </row>
    <row r="143" spans="1:9" s="123" customFormat="1" x14ac:dyDescent="0.25">
      <c r="A143" s="180"/>
      <c r="B143" s="181"/>
      <c r="C143" s="186"/>
      <c r="D143" s="187"/>
      <c r="E143" s="78"/>
      <c r="F143" s="79"/>
      <c r="G143" s="185"/>
      <c r="H143" s="185"/>
      <c r="I143" s="185"/>
    </row>
    <row r="144" spans="1:9" s="123" customFormat="1" x14ac:dyDescent="0.25">
      <c r="A144" s="180"/>
      <c r="B144" s="181"/>
      <c r="C144" s="186"/>
      <c r="D144" s="187"/>
      <c r="E144" s="78"/>
      <c r="F144" s="79"/>
      <c r="G144" s="185"/>
      <c r="H144" s="185"/>
      <c r="I144" s="185"/>
    </row>
    <row r="145" spans="1:9" s="123" customFormat="1" x14ac:dyDescent="0.25">
      <c r="A145" s="180"/>
      <c r="B145" s="181"/>
      <c r="C145" s="186"/>
      <c r="D145" s="187"/>
      <c r="E145" s="78"/>
      <c r="F145" s="79"/>
      <c r="G145" s="185"/>
      <c r="H145" s="185"/>
      <c r="I145" s="185"/>
    </row>
    <row r="146" spans="1:9" s="123" customFormat="1" x14ac:dyDescent="0.25">
      <c r="A146" s="180"/>
      <c r="B146" s="181"/>
      <c r="C146" s="186"/>
      <c r="D146" s="187"/>
      <c r="E146" s="78"/>
      <c r="F146" s="79"/>
      <c r="G146" s="185"/>
      <c r="H146" s="185"/>
      <c r="I146" s="185"/>
    </row>
    <row r="147" spans="1:9" s="123" customFormat="1" x14ac:dyDescent="0.25">
      <c r="A147" s="180"/>
      <c r="B147" s="181"/>
      <c r="C147" s="186"/>
      <c r="D147" s="187"/>
      <c r="E147" s="78"/>
      <c r="F147" s="79"/>
      <c r="G147" s="185"/>
      <c r="H147" s="185"/>
      <c r="I147" s="185"/>
    </row>
    <row r="148" spans="1:9" s="123" customFormat="1" x14ac:dyDescent="0.25">
      <c r="A148" s="180"/>
      <c r="B148" s="181"/>
      <c r="C148" s="186"/>
      <c r="D148" s="187"/>
      <c r="E148" s="78"/>
      <c r="F148" s="79"/>
      <c r="G148" s="185"/>
      <c r="H148" s="185"/>
      <c r="I148" s="185"/>
    </row>
    <row r="149" spans="1:9" s="123" customFormat="1" x14ac:dyDescent="0.25">
      <c r="A149" s="180"/>
      <c r="B149" s="181"/>
      <c r="C149" s="186"/>
      <c r="D149" s="187"/>
      <c r="E149" s="78"/>
      <c r="F149" s="79"/>
      <c r="G149" s="185"/>
      <c r="H149" s="185"/>
      <c r="I149" s="185"/>
    </row>
    <row r="150" spans="1:9" s="123" customFormat="1" x14ac:dyDescent="0.25">
      <c r="A150" s="180"/>
      <c r="B150" s="181"/>
      <c r="C150" s="186"/>
      <c r="D150" s="187"/>
      <c r="E150" s="78"/>
      <c r="F150" s="79"/>
      <c r="G150" s="185"/>
      <c r="H150" s="185"/>
      <c r="I150" s="185"/>
    </row>
    <row r="151" spans="1:9" s="123" customFormat="1" x14ac:dyDescent="0.25">
      <c r="A151" s="180"/>
      <c r="B151" s="181"/>
      <c r="C151" s="186"/>
      <c r="D151" s="187"/>
      <c r="E151" s="78"/>
      <c r="F151" s="79"/>
      <c r="G151" s="185"/>
      <c r="H151" s="185"/>
      <c r="I151" s="185"/>
    </row>
    <row r="152" spans="1:9" s="123" customFormat="1" x14ac:dyDescent="0.25">
      <c r="A152" s="180"/>
      <c r="B152" s="181"/>
      <c r="C152" s="186"/>
      <c r="D152" s="187"/>
      <c r="E152" s="78"/>
      <c r="F152" s="79"/>
      <c r="G152" s="185"/>
      <c r="H152" s="185"/>
      <c r="I152" s="185"/>
    </row>
    <row r="153" spans="1:9" s="123" customFormat="1" x14ac:dyDescent="0.25">
      <c r="A153" s="180"/>
      <c r="B153" s="181"/>
      <c r="C153" s="186"/>
      <c r="D153" s="187"/>
      <c r="E153" s="78"/>
      <c r="F153" s="79"/>
      <c r="G153" s="185"/>
      <c r="H153" s="185"/>
      <c r="I153" s="185"/>
    </row>
    <row r="154" spans="1:9" s="123" customFormat="1" x14ac:dyDescent="0.25">
      <c r="A154" s="180"/>
      <c r="B154" s="181"/>
      <c r="C154" s="186"/>
      <c r="D154" s="187"/>
      <c r="E154" s="78"/>
      <c r="F154" s="79"/>
      <c r="G154" s="185"/>
      <c r="H154" s="185"/>
      <c r="I154" s="185"/>
    </row>
    <row r="155" spans="1:9" s="123" customFormat="1" x14ac:dyDescent="0.25">
      <c r="A155" s="180"/>
      <c r="B155" s="181"/>
      <c r="C155" s="186"/>
      <c r="D155" s="187"/>
      <c r="E155" s="78"/>
      <c r="F155" s="79"/>
      <c r="G155" s="185"/>
      <c r="H155" s="185"/>
      <c r="I155" s="185"/>
    </row>
    <row r="156" spans="1:9" s="123" customFormat="1" x14ac:dyDescent="0.25">
      <c r="A156" s="180"/>
      <c r="B156" s="181"/>
      <c r="C156" s="186"/>
      <c r="D156" s="187"/>
      <c r="E156" s="78"/>
      <c r="F156" s="79"/>
      <c r="G156" s="185"/>
      <c r="H156" s="185"/>
      <c r="I156" s="185"/>
    </row>
    <row r="157" spans="1:9" s="123" customFormat="1" x14ac:dyDescent="0.25">
      <c r="A157" s="180"/>
      <c r="B157" s="181"/>
      <c r="C157" s="186"/>
      <c r="D157" s="187"/>
      <c r="E157" s="78"/>
      <c r="F157" s="79"/>
      <c r="G157" s="185"/>
      <c r="H157" s="185"/>
      <c r="I157" s="185"/>
    </row>
    <row r="158" spans="1:9" s="123" customFormat="1" x14ac:dyDescent="0.25">
      <c r="A158" s="180"/>
      <c r="B158" s="181"/>
      <c r="C158" s="186"/>
      <c r="D158" s="187"/>
      <c r="E158" s="78"/>
      <c r="F158" s="79"/>
      <c r="G158" s="185"/>
      <c r="H158" s="185"/>
      <c r="I158" s="185"/>
    </row>
    <row r="159" spans="1:9" s="123" customFormat="1" x14ac:dyDescent="0.25">
      <c r="A159" s="180"/>
      <c r="B159" s="181"/>
      <c r="C159" s="186"/>
      <c r="D159" s="187"/>
      <c r="E159" s="78"/>
      <c r="F159" s="78"/>
      <c r="G159" s="184"/>
      <c r="H159" s="184"/>
      <c r="I159" s="184"/>
    </row>
    <row r="160" spans="1:9" s="123" customFormat="1" x14ac:dyDescent="0.25">
      <c r="A160" s="180"/>
      <c r="B160" s="181"/>
      <c r="C160" s="186"/>
      <c r="D160" s="187"/>
      <c r="E160" s="78"/>
      <c r="F160" s="78"/>
      <c r="G160" s="184"/>
      <c r="H160" s="184"/>
      <c r="I160" s="184"/>
    </row>
    <row r="161" spans="1:9" s="123" customFormat="1" x14ac:dyDescent="0.25">
      <c r="A161" s="180"/>
      <c r="B161" s="181"/>
      <c r="C161" s="186"/>
      <c r="D161" s="187"/>
      <c r="E161" s="78"/>
      <c r="F161" s="78"/>
      <c r="G161" s="184"/>
      <c r="H161" s="184"/>
      <c r="I161" s="184"/>
    </row>
    <row r="162" spans="1:9" s="123" customFormat="1" x14ac:dyDescent="0.25">
      <c r="A162" s="180"/>
      <c r="B162" s="181"/>
      <c r="C162" s="186"/>
      <c r="D162" s="187"/>
      <c r="E162" s="78"/>
      <c r="F162" s="78"/>
      <c r="G162" s="184"/>
      <c r="H162" s="184"/>
      <c r="I162" s="184"/>
    </row>
    <row r="163" spans="1:9" s="123" customFormat="1" x14ac:dyDescent="0.25">
      <c r="A163" s="180"/>
      <c r="B163" s="181"/>
      <c r="C163" s="186"/>
      <c r="D163" s="187"/>
      <c r="E163" s="78"/>
      <c r="F163" s="78"/>
      <c r="G163" s="184"/>
      <c r="H163" s="184"/>
      <c r="I163" s="184"/>
    </row>
    <row r="164" spans="1:9" s="123" customFormat="1" x14ac:dyDescent="0.25">
      <c r="A164" s="180"/>
      <c r="B164" s="181"/>
      <c r="C164" s="186"/>
      <c r="D164" s="187"/>
      <c r="E164" s="78"/>
      <c r="F164" s="78"/>
      <c r="G164" s="184"/>
      <c r="H164" s="184"/>
      <c r="I164" s="184"/>
    </row>
    <row r="165" spans="1:9" s="123" customFormat="1" x14ac:dyDescent="0.25">
      <c r="A165" s="180"/>
      <c r="B165" s="181"/>
      <c r="C165" s="186"/>
      <c r="D165" s="187"/>
      <c r="E165" s="78"/>
      <c r="F165" s="78"/>
      <c r="G165" s="184"/>
      <c r="H165" s="184"/>
      <c r="I165" s="184"/>
    </row>
    <row r="166" spans="1:9" s="123" customFormat="1" x14ac:dyDescent="0.25">
      <c r="A166" s="180"/>
      <c r="B166" s="181"/>
      <c r="C166" s="186"/>
      <c r="D166" s="187"/>
      <c r="E166" s="78"/>
      <c r="F166" s="78"/>
      <c r="G166" s="184"/>
      <c r="H166" s="184"/>
      <c r="I166" s="184"/>
    </row>
    <row r="167" spans="1:9" s="123" customFormat="1" x14ac:dyDescent="0.25">
      <c r="A167" s="180"/>
      <c r="B167" s="181"/>
      <c r="C167" s="186"/>
      <c r="D167" s="187"/>
      <c r="E167" s="78"/>
      <c r="F167" s="78"/>
      <c r="G167" s="184"/>
      <c r="H167" s="184"/>
      <c r="I167" s="184"/>
    </row>
    <row r="168" spans="1:9" s="193" customFormat="1" x14ac:dyDescent="0.25">
      <c r="A168" s="188"/>
      <c r="B168" s="189"/>
      <c r="C168" s="190"/>
      <c r="D168" s="191"/>
      <c r="E168" s="100"/>
      <c r="F168" s="100"/>
      <c r="G168" s="192"/>
      <c r="H168" s="192"/>
      <c r="I168" s="192"/>
    </row>
  </sheetData>
  <sheetProtection password="CB03" sheet="1" objects="1" scenarios="1" formatColumns="0" formatRows="0" insertRows="0" insertHyperlinks="0"/>
  <mergeCells count="1">
    <mergeCell ref="A8:B8"/>
  </mergeCells>
  <pageMargins left="0.5" right="0.5" top="0.5" bottom="0.5" header="0.3" footer="0.3"/>
  <pageSetup scale="62" fitToWidth="3" fitToHeight="100" pageOrder="overThenDown" orientation="landscape" verticalDpi="300" r:id="rId1"/>
  <headerFooter>
    <oddFooter>&amp;L&amp;A&amp;R&amp;P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menu_x000a_">
          <x14:formula1>
            <xm:f>Sheet2!$A$39:$A$42</xm:f>
          </x14:formula1>
          <xm:sqref>E16</xm:sqref>
        </x14:dataValidation>
        <x14:dataValidation type="list" allowBlank="1" showInputMessage="1" showErrorMessage="1" prompt="Choose from drop down menu">
          <x14:formula1>
            <xm:f>Sheet2!$A$11:$A$12</xm:f>
          </x14:formula1>
          <xm:sqref>E13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zoomScaleNormal="100" zoomScalePageLayoutView="110" workbookViewId="0">
      <pane xSplit="4" ySplit="8" topLeftCell="E9" activePane="bottomRight" state="frozen"/>
      <selection activeCell="C17" sqref="C17"/>
      <selection pane="topRight" activeCell="C17" sqref="C17"/>
      <selection pane="bottomLeft" activeCell="C17" sqref="C17"/>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59.14062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22" t="s">
        <v>375</v>
      </c>
      <c r="F8" s="122"/>
      <c r="G8" s="122"/>
      <c r="H8" s="122"/>
      <c r="I8" s="122"/>
    </row>
    <row r="9" spans="1:9" s="123" customFormat="1" ht="14.65" thickBot="1" x14ac:dyDescent="0.6">
      <c r="A9" s="143"/>
      <c r="B9" s="144"/>
      <c r="C9" s="145"/>
      <c r="D9" s="145"/>
      <c r="E9" s="145"/>
      <c r="F9" s="145"/>
      <c r="G9" s="145"/>
      <c r="H9" s="145"/>
      <c r="I9" s="145"/>
    </row>
    <row r="10" spans="1:9" s="152" customFormat="1" ht="23.65" thickTop="1" thickBot="1" x14ac:dyDescent="0.6">
      <c r="A10" s="130">
        <v>13</v>
      </c>
      <c r="B10" s="131"/>
      <c r="C10" s="132" t="s">
        <v>59</v>
      </c>
      <c r="D10" s="133"/>
      <c r="E10" s="219"/>
      <c r="F10" s="220"/>
      <c r="G10" s="220"/>
      <c r="H10" s="220"/>
      <c r="I10" s="220"/>
    </row>
    <row r="11" spans="1:9" s="123" customFormat="1" ht="25.15" customHeight="1" thickTop="1" thickBot="1" x14ac:dyDescent="0.6">
      <c r="A11" s="312"/>
      <c r="B11" s="307" t="s">
        <v>322</v>
      </c>
      <c r="C11" s="313" t="s">
        <v>483</v>
      </c>
      <c r="D11" s="314" t="s">
        <v>1</v>
      </c>
      <c r="E11" s="326"/>
      <c r="F11" s="79"/>
      <c r="G11" s="185"/>
      <c r="H11" s="185"/>
      <c r="I11" s="185"/>
    </row>
    <row r="12" spans="1:9" s="123" customFormat="1" ht="42.4" customHeight="1" thickTop="1" thickBot="1" x14ac:dyDescent="0.6">
      <c r="A12" s="315"/>
      <c r="B12" s="212" t="s">
        <v>323</v>
      </c>
      <c r="C12" s="316" t="s">
        <v>484</v>
      </c>
      <c r="D12" s="317" t="s">
        <v>141</v>
      </c>
      <c r="E12" s="327"/>
      <c r="F12" s="79"/>
      <c r="G12" s="185"/>
      <c r="H12" s="185"/>
      <c r="I12" s="185"/>
    </row>
    <row r="13" spans="1:9" s="123" customFormat="1" ht="40.9" customHeight="1" thickTop="1" thickBot="1" x14ac:dyDescent="0.6">
      <c r="A13" s="318"/>
      <c r="B13" s="254" t="s">
        <v>324</v>
      </c>
      <c r="C13" s="319" t="s">
        <v>485</v>
      </c>
      <c r="D13" s="320" t="s">
        <v>1</v>
      </c>
      <c r="E13" s="326"/>
      <c r="F13" s="79"/>
      <c r="G13" s="185"/>
      <c r="H13" s="185"/>
      <c r="I13" s="185"/>
    </row>
    <row r="14" spans="1:9" s="123" customFormat="1" ht="41.65" customHeight="1" thickTop="1" thickBot="1" x14ac:dyDescent="0.6">
      <c r="A14" s="315"/>
      <c r="B14" s="212" t="s">
        <v>325</v>
      </c>
      <c r="C14" s="160" t="s">
        <v>168</v>
      </c>
      <c r="D14" s="321" t="s">
        <v>141</v>
      </c>
      <c r="E14" s="326"/>
      <c r="F14" s="79"/>
      <c r="G14" s="185"/>
      <c r="H14" s="185"/>
      <c r="I14" s="185"/>
    </row>
    <row r="15" spans="1:9" s="123" customFormat="1" ht="37.15" thickTop="1" thickBot="1" x14ac:dyDescent="0.6">
      <c r="A15" s="318"/>
      <c r="B15" s="254" t="s">
        <v>326</v>
      </c>
      <c r="C15" s="155" t="s">
        <v>486</v>
      </c>
      <c r="D15" s="322" t="s">
        <v>1</v>
      </c>
      <c r="E15" s="326"/>
      <c r="F15" s="79"/>
      <c r="G15" s="185"/>
      <c r="H15" s="185"/>
      <c r="I15" s="185"/>
    </row>
    <row r="16" spans="1:9" s="123" customFormat="1" ht="55.5" thickTop="1" thickBot="1" x14ac:dyDescent="0.6">
      <c r="A16" s="315"/>
      <c r="B16" s="212" t="s">
        <v>327</v>
      </c>
      <c r="C16" s="160" t="s">
        <v>169</v>
      </c>
      <c r="D16" s="317" t="s">
        <v>1</v>
      </c>
      <c r="E16" s="326"/>
      <c r="F16" s="79"/>
      <c r="G16" s="185"/>
      <c r="H16" s="185"/>
      <c r="I16" s="185"/>
    </row>
    <row r="17" spans="1:9" s="123" customFormat="1" ht="55.5" thickTop="1" thickBot="1" x14ac:dyDescent="0.6">
      <c r="A17" s="318"/>
      <c r="B17" s="254" t="s">
        <v>328</v>
      </c>
      <c r="C17" s="155" t="s">
        <v>487</v>
      </c>
      <c r="D17" s="322" t="s">
        <v>141</v>
      </c>
      <c r="E17" s="327"/>
      <c r="F17" s="79"/>
      <c r="G17" s="185"/>
      <c r="H17" s="185"/>
      <c r="I17" s="185"/>
    </row>
    <row r="18" spans="1:9" s="123" customFormat="1" ht="29.45" customHeight="1" thickTop="1" thickBot="1" x14ac:dyDescent="0.6">
      <c r="A18" s="315"/>
      <c r="B18" s="212" t="s">
        <v>329</v>
      </c>
      <c r="C18" s="160" t="s">
        <v>104</v>
      </c>
      <c r="D18" s="317" t="s">
        <v>141</v>
      </c>
      <c r="E18" s="327"/>
      <c r="F18" s="79"/>
      <c r="G18" s="185"/>
      <c r="H18" s="185"/>
      <c r="I18" s="185"/>
    </row>
    <row r="19" spans="1:9" s="123" customFormat="1" ht="49.5" customHeight="1" thickTop="1" thickBot="1" x14ac:dyDescent="0.6">
      <c r="A19" s="318"/>
      <c r="B19" s="254" t="s">
        <v>330</v>
      </c>
      <c r="C19" s="155" t="s">
        <v>170</v>
      </c>
      <c r="D19" s="322" t="s">
        <v>141</v>
      </c>
      <c r="E19" s="327"/>
      <c r="F19" s="79"/>
      <c r="G19" s="185"/>
      <c r="H19" s="185"/>
      <c r="I19" s="185"/>
    </row>
    <row r="20" spans="1:9" s="123" customFormat="1" ht="45.95" customHeight="1" thickTop="1" thickBot="1" x14ac:dyDescent="0.3">
      <c r="A20" s="323"/>
      <c r="B20" s="310" t="s">
        <v>360</v>
      </c>
      <c r="C20" s="324" t="s">
        <v>450</v>
      </c>
      <c r="D20" s="325" t="s">
        <v>1</v>
      </c>
      <c r="E20" s="327"/>
      <c r="F20" s="81"/>
      <c r="G20" s="162"/>
      <c r="H20" s="162"/>
      <c r="I20" s="162"/>
    </row>
    <row r="21" spans="1:9" s="123" customFormat="1" x14ac:dyDescent="0.25">
      <c r="A21" s="180"/>
      <c r="B21" s="181"/>
      <c r="C21" s="182"/>
      <c r="D21" s="183"/>
      <c r="E21" s="185"/>
      <c r="F21" s="185"/>
      <c r="G21" s="185"/>
      <c r="H21" s="185"/>
      <c r="I21" s="185"/>
    </row>
    <row r="22" spans="1:9" s="142" customFormat="1" x14ac:dyDescent="0.25"/>
    <row r="23" spans="1:9" s="142" customFormat="1" x14ac:dyDescent="0.25"/>
    <row r="24" spans="1:9" s="142" customFormat="1" x14ac:dyDescent="0.25"/>
    <row r="25" spans="1:9" s="142" customFormat="1" x14ac:dyDescent="0.25"/>
    <row r="26" spans="1:9" s="142" customFormat="1" x14ac:dyDescent="0.25"/>
    <row r="27" spans="1:9" s="142" customFormat="1" x14ac:dyDescent="0.25"/>
    <row r="28" spans="1:9" s="142" customFormat="1" x14ac:dyDescent="0.25"/>
    <row r="29" spans="1:9" s="142" customFormat="1" x14ac:dyDescent="0.25"/>
    <row r="30" spans="1:9" s="142" customFormat="1" x14ac:dyDescent="0.25"/>
    <row r="31" spans="1:9" s="142" customFormat="1" x14ac:dyDescent="0.25"/>
    <row r="32" spans="1:9" s="142" customFormat="1" x14ac:dyDescent="0.25"/>
    <row r="33" s="142" customFormat="1" x14ac:dyDescent="0.25"/>
    <row r="34" s="142" customFormat="1" x14ac:dyDescent="0.25"/>
    <row r="35" s="142" customFormat="1" x14ac:dyDescent="0.25"/>
    <row r="36" s="142" customFormat="1" x14ac:dyDescent="0.25"/>
    <row r="37" s="142" customFormat="1" ht="43.9" customHeight="1" x14ac:dyDescent="0.25"/>
    <row r="38" s="142" customFormat="1" x14ac:dyDescent="0.25"/>
    <row r="39" s="142" customFormat="1" x14ac:dyDescent="0.25"/>
    <row r="40" s="142" customFormat="1" x14ac:dyDescent="0.25"/>
    <row r="41" s="142" customFormat="1" x14ac:dyDescent="0.25"/>
    <row r="42" s="142" customFormat="1" x14ac:dyDescent="0.25"/>
    <row r="43" s="142" customFormat="1" ht="42.6" customHeight="1" x14ac:dyDescent="0.25"/>
    <row r="44" s="142" customFormat="1" x14ac:dyDescent="0.25"/>
    <row r="45" s="142" customFormat="1" x14ac:dyDescent="0.25"/>
    <row r="46" s="142" customFormat="1" x14ac:dyDescent="0.25"/>
    <row r="47" s="142" customFormat="1" ht="31.15" customHeight="1" x14ac:dyDescent="0.25"/>
    <row r="48" s="142" customFormat="1" x14ac:dyDescent="0.25"/>
    <row r="49" s="142" customFormat="1" x14ac:dyDescent="0.25"/>
    <row r="50" s="142" customFormat="1" x14ac:dyDescent="0.25"/>
    <row r="51" s="142" customFormat="1" ht="30.6" customHeight="1" x14ac:dyDescent="0.25"/>
    <row r="52" s="142" customFormat="1" ht="60" customHeight="1" x14ac:dyDescent="0.25"/>
    <row r="53" s="142" customFormat="1" x14ac:dyDescent="0.25"/>
    <row r="54" s="142" customFormat="1" x14ac:dyDescent="0.25"/>
    <row r="55" s="142" customFormat="1" x14ac:dyDescent="0.25"/>
    <row r="56" s="142" customFormat="1" x14ac:dyDescent="0.25"/>
    <row r="57" s="142" customFormat="1" x14ac:dyDescent="0.25"/>
    <row r="58" s="142" customFormat="1" x14ac:dyDescent="0.25"/>
    <row r="59" s="142" customFormat="1" x14ac:dyDescent="0.25"/>
    <row r="60" s="142" customFormat="1" x14ac:dyDescent="0.25"/>
    <row r="61" s="142" customFormat="1" x14ac:dyDescent="0.25"/>
    <row r="62" s="142" customFormat="1" x14ac:dyDescent="0.25"/>
    <row r="63" s="142" customFormat="1" ht="45" customHeight="1" x14ac:dyDescent="0.25"/>
    <row r="64"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ht="42" customHeight="1" x14ac:dyDescent="0.25"/>
    <row r="73" s="142" customForma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x14ac:dyDescent="0.25"/>
    <row r="92" s="142" customFormat="1" x14ac:dyDescent="0.25"/>
    <row r="93" s="142" customFormat="1" x14ac:dyDescent="0.25"/>
    <row r="94" s="142" customFormat="1" x14ac:dyDescent="0.25"/>
    <row r="95" s="142" customFormat="1" x14ac:dyDescent="0.25"/>
    <row r="96" s="142" customFormat="1" x14ac:dyDescent="0.25"/>
    <row r="97" spans="1:9" s="142" customFormat="1" x14ac:dyDescent="0.25"/>
    <row r="98" spans="1:9" s="142" customFormat="1" x14ac:dyDescent="0.25"/>
    <row r="99" spans="1:9" s="142" customFormat="1" x14ac:dyDescent="0.25"/>
    <row r="100" spans="1:9" s="142" customFormat="1" x14ac:dyDescent="0.25"/>
    <row r="101" spans="1:9" s="142" customFormat="1" x14ac:dyDescent="0.25"/>
    <row r="102" spans="1:9" s="142" customFormat="1" x14ac:dyDescent="0.25"/>
    <row r="103" spans="1:9" s="142" customFormat="1" x14ac:dyDescent="0.25"/>
    <row r="104" spans="1:9" s="142" customFormat="1" x14ac:dyDescent="0.25"/>
    <row r="105" spans="1:9" s="123" customFormat="1" x14ac:dyDescent="0.25">
      <c r="A105" s="180"/>
      <c r="B105" s="181"/>
      <c r="C105" s="186"/>
      <c r="D105" s="187"/>
      <c r="E105" s="184"/>
      <c r="F105" s="185"/>
      <c r="G105" s="185"/>
      <c r="H105" s="185"/>
      <c r="I105" s="185"/>
    </row>
    <row r="106" spans="1:9" s="123" customFormat="1" x14ac:dyDescent="0.25">
      <c r="A106" s="180"/>
      <c r="B106" s="181"/>
      <c r="C106" s="186"/>
      <c r="D106" s="187"/>
      <c r="E106" s="184"/>
      <c r="F106" s="185"/>
      <c r="G106" s="185"/>
      <c r="H106" s="185"/>
      <c r="I106" s="185"/>
    </row>
    <row r="107" spans="1:9" s="123" customFormat="1" x14ac:dyDescent="0.25">
      <c r="A107" s="180"/>
      <c r="B107" s="181"/>
      <c r="C107" s="186"/>
      <c r="D107" s="187"/>
      <c r="E107" s="184"/>
      <c r="F107" s="185"/>
      <c r="G107" s="185"/>
      <c r="H107" s="185"/>
      <c r="I107" s="185"/>
    </row>
    <row r="108" spans="1:9" s="123" customFormat="1" x14ac:dyDescent="0.25">
      <c r="A108" s="180"/>
      <c r="B108" s="181"/>
      <c r="C108" s="186"/>
      <c r="D108" s="187"/>
      <c r="E108" s="184"/>
      <c r="F108" s="185"/>
      <c r="G108" s="185"/>
      <c r="H108" s="185"/>
      <c r="I108" s="185"/>
    </row>
    <row r="109" spans="1:9" s="123" customFormat="1" x14ac:dyDescent="0.25">
      <c r="A109" s="180"/>
      <c r="B109" s="181"/>
      <c r="C109" s="186"/>
      <c r="D109" s="187"/>
      <c r="E109" s="184"/>
      <c r="F109" s="185"/>
      <c r="G109" s="185"/>
      <c r="H109" s="185"/>
      <c r="I109" s="185"/>
    </row>
    <row r="110" spans="1:9" s="123" customFormat="1" x14ac:dyDescent="0.25">
      <c r="A110" s="180"/>
      <c r="B110" s="181"/>
      <c r="C110" s="186"/>
      <c r="D110" s="187"/>
      <c r="E110" s="184"/>
      <c r="F110" s="185"/>
      <c r="G110" s="185"/>
      <c r="H110" s="185"/>
      <c r="I110" s="185"/>
    </row>
    <row r="111" spans="1:9" s="123" customFormat="1" x14ac:dyDescent="0.25">
      <c r="A111" s="180"/>
      <c r="B111" s="181"/>
      <c r="C111" s="186"/>
      <c r="D111" s="187"/>
      <c r="E111" s="184"/>
      <c r="F111" s="185"/>
      <c r="G111" s="185"/>
      <c r="H111" s="185"/>
      <c r="I111" s="185"/>
    </row>
    <row r="112" spans="1:9" s="123" customFormat="1" x14ac:dyDescent="0.25">
      <c r="A112" s="180"/>
      <c r="B112" s="181"/>
      <c r="C112" s="186"/>
      <c r="D112" s="187"/>
      <c r="E112" s="184"/>
      <c r="F112" s="185"/>
      <c r="G112" s="185"/>
      <c r="H112" s="185"/>
      <c r="I112" s="185"/>
    </row>
    <row r="113" spans="1:9" s="123" customFormat="1" x14ac:dyDescent="0.25">
      <c r="A113" s="180"/>
      <c r="B113" s="181"/>
      <c r="C113" s="186"/>
      <c r="D113" s="187"/>
      <c r="E113" s="184"/>
      <c r="F113" s="185"/>
      <c r="G113" s="185"/>
      <c r="H113" s="185"/>
      <c r="I113" s="185"/>
    </row>
    <row r="114" spans="1:9" s="123" customFormat="1" x14ac:dyDescent="0.25">
      <c r="A114" s="180"/>
      <c r="B114" s="181"/>
      <c r="C114" s="186"/>
      <c r="D114" s="187"/>
      <c r="E114" s="184"/>
      <c r="F114" s="185"/>
      <c r="G114" s="185"/>
      <c r="H114" s="185"/>
      <c r="I114" s="185"/>
    </row>
    <row r="115" spans="1:9" s="123" customFormat="1" x14ac:dyDescent="0.25">
      <c r="A115" s="180"/>
      <c r="B115" s="181"/>
      <c r="C115" s="186"/>
      <c r="D115" s="187"/>
      <c r="E115" s="184"/>
      <c r="F115" s="185"/>
      <c r="G115" s="185"/>
      <c r="H115" s="185"/>
      <c r="I115" s="185"/>
    </row>
    <row r="116" spans="1:9" s="123" customFormat="1" x14ac:dyDescent="0.25">
      <c r="A116" s="180"/>
      <c r="B116" s="181"/>
      <c r="C116" s="186"/>
      <c r="D116" s="187"/>
      <c r="E116" s="184"/>
      <c r="F116" s="185"/>
      <c r="G116" s="185"/>
      <c r="H116" s="185"/>
      <c r="I116" s="185"/>
    </row>
    <row r="117" spans="1:9" s="123" customFormat="1" x14ac:dyDescent="0.25">
      <c r="A117" s="180"/>
      <c r="B117" s="181"/>
      <c r="C117" s="186"/>
      <c r="D117" s="187"/>
      <c r="E117" s="184"/>
      <c r="F117" s="185"/>
      <c r="G117" s="185"/>
      <c r="H117" s="185"/>
      <c r="I117" s="185"/>
    </row>
    <row r="118" spans="1:9" s="123" customFormat="1" x14ac:dyDescent="0.25">
      <c r="A118" s="180"/>
      <c r="B118" s="181"/>
      <c r="C118" s="186"/>
      <c r="D118" s="187"/>
      <c r="E118" s="184"/>
      <c r="F118" s="185"/>
      <c r="G118" s="185"/>
      <c r="H118" s="185"/>
      <c r="I118" s="185"/>
    </row>
    <row r="119" spans="1:9" s="123" customFormat="1" x14ac:dyDescent="0.25">
      <c r="A119" s="180"/>
      <c r="B119" s="181"/>
      <c r="C119" s="186"/>
      <c r="D119" s="187"/>
      <c r="E119" s="184"/>
      <c r="F119" s="185"/>
      <c r="G119" s="185"/>
      <c r="H119" s="185"/>
      <c r="I119" s="185"/>
    </row>
    <row r="120" spans="1:9" s="123" customFormat="1" x14ac:dyDescent="0.25">
      <c r="A120" s="180"/>
      <c r="B120" s="181"/>
      <c r="C120" s="186"/>
      <c r="D120" s="187"/>
      <c r="E120" s="184"/>
      <c r="F120" s="185"/>
      <c r="G120" s="185"/>
      <c r="H120" s="185"/>
      <c r="I120" s="185"/>
    </row>
    <row r="121" spans="1:9" s="123" customFormat="1" x14ac:dyDescent="0.25">
      <c r="A121" s="180"/>
      <c r="B121" s="181"/>
      <c r="C121" s="186"/>
      <c r="D121" s="187"/>
      <c r="E121" s="184"/>
      <c r="F121" s="185"/>
      <c r="G121" s="185"/>
      <c r="H121" s="185"/>
      <c r="I121" s="185"/>
    </row>
    <row r="122" spans="1:9" s="123" customFormat="1" x14ac:dyDescent="0.25">
      <c r="A122" s="180"/>
      <c r="B122" s="181"/>
      <c r="C122" s="186"/>
      <c r="D122" s="187"/>
      <c r="E122" s="184"/>
      <c r="F122" s="185"/>
      <c r="G122" s="185"/>
      <c r="H122" s="185"/>
      <c r="I122" s="185"/>
    </row>
    <row r="123" spans="1:9" s="123" customFormat="1" x14ac:dyDescent="0.25">
      <c r="A123" s="180"/>
      <c r="B123" s="181"/>
      <c r="C123" s="186"/>
      <c r="D123" s="187"/>
      <c r="E123" s="184"/>
      <c r="F123" s="185"/>
      <c r="G123" s="185"/>
      <c r="H123" s="185"/>
      <c r="I123" s="185"/>
    </row>
    <row r="124" spans="1:9" s="123" customFormat="1" x14ac:dyDescent="0.25">
      <c r="A124" s="180"/>
      <c r="B124" s="181"/>
      <c r="C124" s="186"/>
      <c r="D124" s="187"/>
      <c r="E124" s="184"/>
      <c r="F124" s="185"/>
      <c r="G124" s="185"/>
      <c r="H124" s="185"/>
      <c r="I124" s="185"/>
    </row>
    <row r="125" spans="1:9" s="123" customFormat="1" x14ac:dyDescent="0.25">
      <c r="A125" s="180"/>
      <c r="B125" s="181"/>
      <c r="C125" s="186"/>
      <c r="D125" s="187"/>
      <c r="E125" s="184"/>
      <c r="F125" s="185"/>
      <c r="G125" s="185"/>
      <c r="H125" s="185"/>
      <c r="I125" s="185"/>
    </row>
    <row r="126" spans="1:9" s="123" customFormat="1" x14ac:dyDescent="0.25">
      <c r="A126" s="180"/>
      <c r="B126" s="181"/>
      <c r="C126" s="186"/>
      <c r="D126" s="187"/>
      <c r="E126" s="184"/>
      <c r="F126" s="185"/>
      <c r="G126" s="185"/>
      <c r="H126" s="185"/>
      <c r="I126" s="185"/>
    </row>
    <row r="127" spans="1:9" s="123" customFormat="1" x14ac:dyDescent="0.25">
      <c r="A127" s="180"/>
      <c r="B127" s="181"/>
      <c r="C127" s="186"/>
      <c r="D127" s="187"/>
      <c r="E127" s="184"/>
      <c r="F127" s="185"/>
      <c r="G127" s="185"/>
      <c r="H127" s="185"/>
      <c r="I127" s="185"/>
    </row>
    <row r="128" spans="1:9" s="123" customFormat="1" x14ac:dyDescent="0.25">
      <c r="A128" s="180"/>
      <c r="B128" s="181"/>
      <c r="C128" s="186"/>
      <c r="D128" s="187"/>
      <c r="E128" s="184"/>
      <c r="F128" s="185"/>
      <c r="G128" s="185"/>
      <c r="H128" s="185"/>
      <c r="I128" s="185"/>
    </row>
    <row r="129" spans="1:9" s="123" customFormat="1" x14ac:dyDescent="0.25">
      <c r="A129" s="180"/>
      <c r="B129" s="181"/>
      <c r="C129" s="186"/>
      <c r="D129" s="187"/>
      <c r="E129" s="184"/>
      <c r="F129" s="185"/>
      <c r="G129" s="185"/>
      <c r="H129" s="185"/>
      <c r="I129" s="185"/>
    </row>
    <row r="130" spans="1:9" s="123" customFormat="1" x14ac:dyDescent="0.25">
      <c r="A130" s="180"/>
      <c r="B130" s="181"/>
      <c r="C130" s="186"/>
      <c r="D130" s="187"/>
      <c r="E130" s="184"/>
      <c r="F130" s="185"/>
      <c r="G130" s="185"/>
      <c r="H130" s="185"/>
      <c r="I130" s="185"/>
    </row>
    <row r="131" spans="1:9" s="123" customFormat="1" x14ac:dyDescent="0.25">
      <c r="A131" s="180"/>
      <c r="B131" s="181"/>
      <c r="C131" s="186"/>
      <c r="D131" s="187"/>
      <c r="E131" s="184"/>
      <c r="F131" s="185"/>
      <c r="G131" s="185"/>
      <c r="H131" s="185"/>
      <c r="I131" s="185"/>
    </row>
    <row r="132" spans="1:9" s="123" customFormat="1" x14ac:dyDescent="0.25">
      <c r="A132" s="180"/>
      <c r="B132" s="181"/>
      <c r="C132" s="186"/>
      <c r="D132" s="187"/>
      <c r="E132" s="184"/>
      <c r="F132" s="185"/>
      <c r="G132" s="185"/>
      <c r="H132" s="185"/>
      <c r="I132" s="185"/>
    </row>
    <row r="133" spans="1:9" s="123" customFormat="1" x14ac:dyDescent="0.25">
      <c r="A133" s="180"/>
      <c r="B133" s="181"/>
      <c r="C133" s="186"/>
      <c r="D133" s="187"/>
      <c r="E133" s="184"/>
      <c r="F133" s="185"/>
      <c r="G133" s="185"/>
      <c r="H133" s="185"/>
      <c r="I133" s="185"/>
    </row>
    <row r="134" spans="1:9" s="123" customFormat="1" x14ac:dyDescent="0.25">
      <c r="A134" s="180"/>
      <c r="B134" s="181"/>
      <c r="C134" s="186"/>
      <c r="D134" s="187"/>
      <c r="E134" s="184"/>
      <c r="F134" s="185"/>
      <c r="G134" s="185"/>
      <c r="H134" s="185"/>
      <c r="I134" s="185"/>
    </row>
    <row r="135" spans="1:9" s="123" customFormat="1" x14ac:dyDescent="0.25">
      <c r="A135" s="180"/>
      <c r="B135" s="181"/>
      <c r="C135" s="186"/>
      <c r="D135" s="187"/>
      <c r="E135" s="184"/>
      <c r="F135" s="185"/>
      <c r="G135" s="185"/>
      <c r="H135" s="185"/>
      <c r="I135" s="185"/>
    </row>
    <row r="136" spans="1:9" s="123" customFormat="1" x14ac:dyDescent="0.25">
      <c r="A136" s="180"/>
      <c r="B136" s="181"/>
      <c r="C136" s="186"/>
      <c r="D136" s="187"/>
      <c r="E136" s="184"/>
      <c r="F136" s="185"/>
      <c r="G136" s="185"/>
      <c r="H136" s="185"/>
      <c r="I136" s="185"/>
    </row>
    <row r="137" spans="1:9" s="123" customFormat="1" x14ac:dyDescent="0.25">
      <c r="A137" s="180"/>
      <c r="B137" s="181"/>
      <c r="C137" s="186"/>
      <c r="D137" s="187"/>
      <c r="E137" s="184"/>
      <c r="F137" s="185"/>
      <c r="G137" s="185"/>
      <c r="H137" s="185"/>
      <c r="I137" s="185"/>
    </row>
    <row r="138" spans="1:9" s="123" customFormat="1" x14ac:dyDescent="0.25">
      <c r="A138" s="180"/>
      <c r="B138" s="181"/>
      <c r="C138" s="186"/>
      <c r="D138" s="187"/>
      <c r="E138" s="184"/>
      <c r="F138" s="185"/>
      <c r="G138" s="185"/>
      <c r="H138" s="185"/>
      <c r="I138" s="185"/>
    </row>
    <row r="139" spans="1:9" s="123" customFormat="1" x14ac:dyDescent="0.25">
      <c r="A139" s="180"/>
      <c r="B139" s="181"/>
      <c r="C139" s="186"/>
      <c r="D139" s="187"/>
      <c r="E139" s="184"/>
      <c r="F139" s="185"/>
      <c r="G139" s="185"/>
      <c r="H139" s="185"/>
      <c r="I139" s="185"/>
    </row>
    <row r="140" spans="1:9" s="123" customFormat="1" x14ac:dyDescent="0.25">
      <c r="A140" s="180"/>
      <c r="B140" s="181"/>
      <c r="C140" s="186"/>
      <c r="D140" s="187"/>
      <c r="E140" s="184"/>
      <c r="F140" s="185"/>
      <c r="G140" s="185"/>
      <c r="H140" s="185"/>
      <c r="I140" s="185"/>
    </row>
    <row r="141" spans="1:9" s="123" customFormat="1" x14ac:dyDescent="0.25">
      <c r="A141" s="180"/>
      <c r="B141" s="181"/>
      <c r="C141" s="186"/>
      <c r="D141" s="187"/>
      <c r="E141" s="184"/>
      <c r="F141" s="185"/>
      <c r="G141" s="185"/>
      <c r="H141" s="185"/>
      <c r="I141" s="185"/>
    </row>
    <row r="142" spans="1:9" s="123" customFormat="1" x14ac:dyDescent="0.25">
      <c r="A142" s="180"/>
      <c r="B142" s="181"/>
      <c r="C142" s="186"/>
      <c r="D142" s="187"/>
      <c r="E142" s="184"/>
      <c r="F142" s="185"/>
      <c r="G142" s="185"/>
      <c r="H142" s="185"/>
      <c r="I142" s="185"/>
    </row>
    <row r="143" spans="1:9" s="123" customFormat="1" x14ac:dyDescent="0.25">
      <c r="A143" s="180"/>
      <c r="B143" s="181"/>
      <c r="C143" s="186"/>
      <c r="D143" s="187"/>
      <c r="E143" s="184"/>
      <c r="F143" s="185"/>
      <c r="G143" s="185"/>
      <c r="H143" s="185"/>
      <c r="I143" s="185"/>
    </row>
    <row r="144" spans="1:9" s="123" customFormat="1" x14ac:dyDescent="0.25">
      <c r="A144" s="180"/>
      <c r="B144" s="181"/>
      <c r="C144" s="186"/>
      <c r="D144" s="187"/>
      <c r="E144" s="184"/>
      <c r="F144" s="185"/>
      <c r="G144" s="185"/>
      <c r="H144" s="185"/>
      <c r="I144" s="185"/>
    </row>
    <row r="145" spans="1:9" s="123" customFormat="1" x14ac:dyDescent="0.25">
      <c r="A145" s="180"/>
      <c r="B145" s="181"/>
      <c r="C145" s="186"/>
      <c r="D145" s="187"/>
      <c r="E145" s="184"/>
      <c r="F145" s="185"/>
      <c r="G145" s="185"/>
      <c r="H145" s="185"/>
      <c r="I145" s="185"/>
    </row>
    <row r="146" spans="1:9" s="123" customFormat="1" x14ac:dyDescent="0.25">
      <c r="A146" s="180"/>
      <c r="B146" s="181"/>
      <c r="C146" s="186"/>
      <c r="D146" s="187"/>
      <c r="E146" s="184"/>
      <c r="F146" s="185"/>
      <c r="G146" s="185"/>
      <c r="H146" s="185"/>
      <c r="I146" s="185"/>
    </row>
    <row r="147" spans="1:9" s="123" customFormat="1" x14ac:dyDescent="0.25">
      <c r="A147" s="180"/>
      <c r="B147" s="181"/>
      <c r="C147" s="186"/>
      <c r="D147" s="187"/>
      <c r="E147" s="184"/>
      <c r="F147" s="185"/>
      <c r="G147" s="185"/>
      <c r="H147" s="185"/>
      <c r="I147" s="185"/>
    </row>
    <row r="148" spans="1:9" s="123" customFormat="1" x14ac:dyDescent="0.25">
      <c r="A148" s="180"/>
      <c r="B148" s="181"/>
      <c r="C148" s="186"/>
      <c r="D148" s="187"/>
      <c r="E148" s="184"/>
      <c r="F148" s="185"/>
      <c r="G148" s="185"/>
      <c r="H148" s="185"/>
      <c r="I148" s="185"/>
    </row>
    <row r="149" spans="1:9" s="123" customFormat="1" x14ac:dyDescent="0.25">
      <c r="A149" s="180"/>
      <c r="B149" s="181"/>
      <c r="C149" s="186"/>
      <c r="D149" s="187"/>
      <c r="E149" s="184"/>
      <c r="F149" s="184"/>
      <c r="G149" s="184"/>
      <c r="H149" s="184"/>
      <c r="I149" s="184"/>
    </row>
    <row r="150" spans="1:9" s="123" customFormat="1" x14ac:dyDescent="0.25">
      <c r="A150" s="180"/>
      <c r="B150" s="181"/>
      <c r="C150" s="186"/>
      <c r="D150" s="187"/>
      <c r="E150" s="184"/>
      <c r="F150" s="184"/>
      <c r="G150" s="184"/>
      <c r="H150" s="184"/>
      <c r="I150" s="184"/>
    </row>
    <row r="151" spans="1:9" s="123" customFormat="1" x14ac:dyDescent="0.25">
      <c r="A151" s="180"/>
      <c r="B151" s="181"/>
      <c r="C151" s="186"/>
      <c r="D151" s="187"/>
      <c r="E151" s="184"/>
      <c r="F151" s="184"/>
      <c r="G151" s="184"/>
      <c r="H151" s="184"/>
      <c r="I151" s="184"/>
    </row>
    <row r="152" spans="1:9" s="123" customFormat="1" x14ac:dyDescent="0.25">
      <c r="A152" s="180"/>
      <c r="B152" s="181"/>
      <c r="C152" s="186"/>
      <c r="D152" s="187"/>
      <c r="E152" s="184"/>
      <c r="F152" s="184"/>
      <c r="G152" s="184"/>
      <c r="H152" s="184"/>
      <c r="I152" s="184"/>
    </row>
    <row r="153" spans="1:9" s="123" customFormat="1" x14ac:dyDescent="0.25">
      <c r="A153" s="180"/>
      <c r="B153" s="181"/>
      <c r="C153" s="186"/>
      <c r="D153" s="187"/>
      <c r="E153" s="184"/>
      <c r="F153" s="184"/>
      <c r="G153" s="184"/>
      <c r="H153" s="184"/>
      <c r="I153" s="184"/>
    </row>
    <row r="154" spans="1:9" s="123" customFormat="1" x14ac:dyDescent="0.25">
      <c r="A154" s="180"/>
      <c r="B154" s="181"/>
      <c r="C154" s="186"/>
      <c r="D154" s="187"/>
      <c r="E154" s="184"/>
      <c r="F154" s="184"/>
      <c r="G154" s="184"/>
      <c r="H154" s="184"/>
      <c r="I154" s="184"/>
    </row>
    <row r="155" spans="1:9" s="123" customFormat="1" x14ac:dyDescent="0.25">
      <c r="A155" s="180"/>
      <c r="B155" s="181"/>
      <c r="C155" s="186"/>
      <c r="D155" s="187"/>
      <c r="E155" s="184"/>
      <c r="F155" s="184"/>
      <c r="G155" s="184"/>
      <c r="H155" s="184"/>
      <c r="I155" s="184"/>
    </row>
    <row r="156" spans="1:9" s="123" customFormat="1" x14ac:dyDescent="0.25">
      <c r="A156" s="180"/>
      <c r="B156" s="181"/>
      <c r="C156" s="186"/>
      <c r="D156" s="187"/>
      <c r="E156" s="184"/>
      <c r="F156" s="184"/>
      <c r="G156" s="184"/>
      <c r="H156" s="184"/>
      <c r="I156" s="184"/>
    </row>
    <row r="157" spans="1:9" s="123" customFormat="1" x14ac:dyDescent="0.25">
      <c r="A157" s="180"/>
      <c r="B157" s="181"/>
      <c r="C157" s="186"/>
      <c r="D157" s="187"/>
      <c r="E157" s="184"/>
      <c r="F157" s="184"/>
      <c r="G157" s="184"/>
      <c r="H157" s="184"/>
      <c r="I157" s="184"/>
    </row>
    <row r="158" spans="1:9" s="193" customFormat="1" x14ac:dyDescent="0.25">
      <c r="A158" s="188"/>
      <c r="B158" s="189"/>
      <c r="C158" s="190"/>
      <c r="D158" s="191"/>
      <c r="E158" s="192"/>
      <c r="F158" s="192"/>
      <c r="G158" s="192"/>
      <c r="H158" s="192"/>
      <c r="I158" s="192"/>
    </row>
  </sheetData>
  <sheetProtection password="CB03" sheet="1" objects="1" scenarios="1" formatColumns="0" formatRows="0" insertHyperlinks="0"/>
  <mergeCells count="1">
    <mergeCell ref="A8:B8"/>
  </mergeCells>
  <dataValidations count="1">
    <dataValidation type="list" allowBlank="1" showInputMessage="1" showErrorMessage="1" prompt="Choose from drop down menu" sqref="E21">
      <formula1>#REF!</formula1>
    </dataValidation>
  </dataValidations>
  <pageMargins left="0.5" right="0.5" top="0.5" bottom="0.5" header="0.3" footer="0.3"/>
  <pageSetup scale="62" fitToWidth="3" fitToHeight="100" pageOrder="overThenDown" orientation="landscape" verticalDpi="300" r:id="rId1"/>
  <headerFooter>
    <oddFooter>&amp;L&amp;A&amp;R&amp;P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menu">
          <x14:formula1>
            <xm:f>Sheet2!$A$11:$A$12</xm:f>
          </x14:formula1>
          <xm:sqref>E12 E17:E19</xm:sqref>
        </x14:dataValidation>
        <x14:dataValidation type="list" allowBlank="1" showInputMessage="1" showErrorMessage="1" prompt="Choose from drop down menu_x000a_">
          <x14:formula1>
            <xm:f>Sheet2!$A$44:$A$47</xm:f>
          </x14:formula1>
          <xm:sqref>E14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showGridLines="0" zoomScaleNormal="100" zoomScalePageLayoutView="110" workbookViewId="0">
      <pane xSplit="4" ySplit="8" topLeftCell="E10" activePane="bottomRight" state="frozen"/>
      <selection activeCell="C17" sqref="C17"/>
      <selection pane="topRight" activeCell="C17" sqref="C17"/>
      <selection pane="bottomLeft" activeCell="C17" sqref="C17"/>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59.7109375" style="117" customWidth="1"/>
    <col min="6" max="9" width="41.140625" style="117" customWidth="1"/>
    <col min="10" max="16384" width="8.7109375" style="118"/>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123" customFormat="1" ht="56.1" customHeight="1" x14ac:dyDescent="0.55000000000000004">
      <c r="A8" s="363" t="s">
        <v>49</v>
      </c>
      <c r="B8" s="363"/>
      <c r="C8" s="122" t="s">
        <v>50</v>
      </c>
      <c r="D8" s="122" t="s">
        <v>48</v>
      </c>
      <c r="E8" s="122" t="s">
        <v>375</v>
      </c>
      <c r="F8" s="122"/>
      <c r="G8" s="122"/>
      <c r="H8" s="122"/>
      <c r="I8" s="122"/>
    </row>
    <row r="9" spans="1:9" s="123" customFormat="1" ht="14.65" thickBot="1" x14ac:dyDescent="0.6">
      <c r="A9" s="143"/>
      <c r="B9" s="144"/>
      <c r="C9" s="145"/>
      <c r="D9" s="145"/>
      <c r="E9" s="145"/>
      <c r="F9" s="145"/>
      <c r="G9" s="145"/>
      <c r="H9" s="145"/>
      <c r="I9" s="145"/>
    </row>
    <row r="10" spans="1:9" s="152" customFormat="1" ht="23.65" thickTop="1" thickBot="1" x14ac:dyDescent="0.6">
      <c r="A10" s="130">
        <v>14</v>
      </c>
      <c r="B10" s="131"/>
      <c r="C10" s="132" t="s">
        <v>180</v>
      </c>
      <c r="D10" s="133"/>
      <c r="E10" s="219"/>
      <c r="F10" s="220"/>
      <c r="G10" s="220"/>
      <c r="H10" s="220"/>
      <c r="I10" s="220"/>
    </row>
    <row r="11" spans="1:9" s="328" customFormat="1" ht="40.5" customHeight="1" thickTop="1" thickBot="1" x14ac:dyDescent="0.6">
      <c r="A11" s="306"/>
      <c r="B11" s="307" t="s">
        <v>331</v>
      </c>
      <c r="C11" s="308" t="s">
        <v>187</v>
      </c>
      <c r="D11" s="107" t="s">
        <v>141</v>
      </c>
      <c r="E11" s="127"/>
      <c r="F11" s="79"/>
      <c r="G11" s="185"/>
      <c r="H11" s="185"/>
      <c r="I11" s="185"/>
    </row>
    <row r="12" spans="1:9" s="328" customFormat="1" ht="40.5" customHeight="1" thickTop="1" thickBot="1" x14ac:dyDescent="0.6">
      <c r="A12" s="297"/>
      <c r="B12" s="212" t="s">
        <v>332</v>
      </c>
      <c r="C12" s="298" t="s">
        <v>455</v>
      </c>
      <c r="D12" s="108" t="s">
        <v>141</v>
      </c>
      <c r="E12" s="127"/>
      <c r="F12" s="79"/>
      <c r="G12" s="185"/>
      <c r="H12" s="185"/>
      <c r="I12" s="185"/>
    </row>
    <row r="13" spans="1:9" s="328" customFormat="1" ht="40.5" customHeight="1" thickTop="1" thickBot="1" x14ac:dyDescent="0.6">
      <c r="A13" s="295"/>
      <c r="B13" s="254" t="s">
        <v>333</v>
      </c>
      <c r="C13" s="296" t="s">
        <v>188</v>
      </c>
      <c r="D13" s="107" t="s">
        <v>1</v>
      </c>
      <c r="E13" s="124"/>
      <c r="F13" s="79"/>
      <c r="G13" s="185"/>
      <c r="H13" s="185"/>
      <c r="I13" s="185"/>
    </row>
    <row r="14" spans="1:9" s="328" customFormat="1" ht="40.5" customHeight="1" thickTop="1" thickBot="1" x14ac:dyDescent="0.6">
      <c r="A14" s="297"/>
      <c r="B14" s="212" t="s">
        <v>334</v>
      </c>
      <c r="C14" s="298" t="s">
        <v>181</v>
      </c>
      <c r="D14" s="108" t="s">
        <v>141</v>
      </c>
      <c r="E14" s="127"/>
      <c r="F14" s="79"/>
      <c r="G14" s="185"/>
      <c r="H14" s="185"/>
      <c r="I14" s="185"/>
    </row>
    <row r="15" spans="1:9" s="328" customFormat="1" ht="40.5" customHeight="1" thickTop="1" thickBot="1" x14ac:dyDescent="0.6">
      <c r="A15" s="295"/>
      <c r="B15" s="254" t="s">
        <v>335</v>
      </c>
      <c r="C15" s="296" t="s">
        <v>455</v>
      </c>
      <c r="D15" s="107" t="s">
        <v>141</v>
      </c>
      <c r="E15" s="127"/>
      <c r="F15" s="79"/>
      <c r="G15" s="185"/>
      <c r="H15" s="185"/>
      <c r="I15" s="185"/>
    </row>
    <row r="16" spans="1:9" s="328" customFormat="1" ht="40.5" customHeight="1" thickTop="1" thickBot="1" x14ac:dyDescent="0.6">
      <c r="A16" s="297"/>
      <c r="B16" s="212" t="s">
        <v>336</v>
      </c>
      <c r="C16" s="298" t="s">
        <v>188</v>
      </c>
      <c r="D16" s="108" t="s">
        <v>1</v>
      </c>
      <c r="E16" s="124"/>
      <c r="F16" s="79"/>
      <c r="G16" s="185"/>
      <c r="H16" s="185"/>
      <c r="I16" s="185"/>
    </row>
    <row r="17" spans="1:9" s="123" customFormat="1" ht="40.5" customHeight="1" thickTop="1" thickBot="1" x14ac:dyDescent="0.6">
      <c r="A17" s="300"/>
      <c r="B17" s="329" t="s">
        <v>361</v>
      </c>
      <c r="C17" s="302" t="s">
        <v>451</v>
      </c>
      <c r="D17" s="107" t="s">
        <v>1</v>
      </c>
      <c r="E17" s="127"/>
      <c r="F17" s="81"/>
      <c r="G17" s="162"/>
      <c r="H17" s="162"/>
      <c r="I17" s="162"/>
    </row>
    <row r="18" spans="1:9" s="123" customFormat="1" ht="14.45" x14ac:dyDescent="0.55000000000000004">
      <c r="A18" s="180"/>
      <c r="B18" s="181"/>
      <c r="C18" s="303"/>
      <c r="D18" s="304"/>
      <c r="E18" s="184"/>
      <c r="F18" s="185"/>
      <c r="G18" s="185"/>
      <c r="H18" s="185"/>
      <c r="I18" s="185"/>
    </row>
    <row r="19" spans="1:9" s="142" customFormat="1" ht="14.45" x14ac:dyDescent="0.55000000000000004"/>
    <row r="20" spans="1:9" s="142" customFormat="1" ht="14.45" x14ac:dyDescent="0.55000000000000004"/>
    <row r="21" spans="1:9" s="142" customFormat="1" ht="14.45" x14ac:dyDescent="0.55000000000000004"/>
    <row r="22" spans="1:9" s="142" customFormat="1" ht="14.45" x14ac:dyDescent="0.55000000000000004"/>
    <row r="23" spans="1:9" s="142" customFormat="1" ht="14.45" x14ac:dyDescent="0.55000000000000004"/>
    <row r="24" spans="1:9" s="142" customFormat="1" ht="14.45" x14ac:dyDescent="0.55000000000000004"/>
    <row r="25" spans="1:9" s="142" customFormat="1" ht="43.9" customHeight="1" x14ac:dyDescent="0.25"/>
    <row r="26" spans="1:9" s="142" customFormat="1" x14ac:dyDescent="0.25"/>
    <row r="27" spans="1:9" s="142" customFormat="1" x14ac:dyDescent="0.25"/>
    <row r="28" spans="1:9" s="142" customFormat="1" x14ac:dyDescent="0.25"/>
    <row r="29" spans="1:9" s="142" customFormat="1" x14ac:dyDescent="0.25"/>
    <row r="30" spans="1:9" s="142" customFormat="1" x14ac:dyDescent="0.25"/>
    <row r="31" spans="1:9" s="142" customFormat="1" ht="42.6" customHeight="1" x14ac:dyDescent="0.25"/>
    <row r="32" spans="1:9" s="142" customFormat="1" x14ac:dyDescent="0.25"/>
    <row r="33" s="142" customFormat="1" x14ac:dyDescent="0.25"/>
    <row r="34" s="142" customFormat="1" x14ac:dyDescent="0.25"/>
    <row r="35" s="142" customFormat="1" ht="31.15" customHeight="1" x14ac:dyDescent="0.25"/>
    <row r="36" s="142" customFormat="1" x14ac:dyDescent="0.25"/>
    <row r="37" s="142" customFormat="1" x14ac:dyDescent="0.25"/>
    <row r="38" s="142" customFormat="1" x14ac:dyDescent="0.25"/>
    <row r="39" s="142" customFormat="1" ht="30.6" customHeight="1" x14ac:dyDescent="0.25"/>
    <row r="40" s="142" customFormat="1" ht="60" customHeight="1" x14ac:dyDescent="0.25"/>
    <row r="41" s="142" customFormat="1" x14ac:dyDescent="0.25"/>
    <row r="42" s="142" customFormat="1" x14ac:dyDescent="0.25"/>
    <row r="43" s="142" customFormat="1" x14ac:dyDescent="0.25"/>
    <row r="44" s="142" customFormat="1" x14ac:dyDescent="0.25"/>
    <row r="45" s="142" customFormat="1" x14ac:dyDescent="0.25"/>
    <row r="46" s="142" customFormat="1" x14ac:dyDescent="0.25"/>
    <row r="47" s="142" customFormat="1" x14ac:dyDescent="0.25"/>
    <row r="48" s="142" customFormat="1" x14ac:dyDescent="0.25"/>
    <row r="49" s="142" customFormat="1" x14ac:dyDescent="0.25"/>
    <row r="50" s="142" customFormat="1" x14ac:dyDescent="0.25"/>
    <row r="51" s="142" customFormat="1" ht="45" customHeight="1" x14ac:dyDescent="0.25"/>
    <row r="52" s="142" customFormat="1" x14ac:dyDescent="0.25"/>
    <row r="53" s="142" customFormat="1" x14ac:dyDescent="0.25"/>
    <row r="54" s="142" customFormat="1" x14ac:dyDescent="0.25"/>
    <row r="55" s="142" customFormat="1" x14ac:dyDescent="0.25"/>
    <row r="56" s="142" customFormat="1" x14ac:dyDescent="0.25"/>
    <row r="57" s="142" customFormat="1" x14ac:dyDescent="0.25"/>
    <row r="58" s="142" customFormat="1" x14ac:dyDescent="0.25"/>
    <row r="59" s="142" customFormat="1" x14ac:dyDescent="0.25"/>
    <row r="60" s="142" customFormat="1" ht="42" customHeight="1" x14ac:dyDescent="0.25"/>
    <row r="61" s="142" customFormat="1" x14ac:dyDescent="0.25"/>
    <row r="62" s="142" customFormat="1" x14ac:dyDescent="0.25"/>
    <row r="63" s="142" customFormat="1" x14ac:dyDescent="0.25"/>
    <row r="64" s="142"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x14ac:dyDescent="0.25"/>
    <row r="101" s="142" customFormat="1" x14ac:dyDescent="0.25"/>
    <row r="102" s="142" customForma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x14ac:dyDescent="0.25"/>
    <row r="123" s="142" customFormat="1" x14ac:dyDescent="0.25"/>
    <row r="124" s="142" customFormat="1" x14ac:dyDescent="0.25"/>
    <row r="125" s="142" customFormat="1" x14ac:dyDescent="0.25"/>
    <row r="126" s="142" customFormat="1" x14ac:dyDescent="0.25"/>
    <row r="127" s="142" customFormat="1" x14ac:dyDescent="0.25"/>
    <row r="128" s="142" customFormat="1" x14ac:dyDescent="0.25"/>
    <row r="129" spans="1:9" s="142" customFormat="1" x14ac:dyDescent="0.25"/>
    <row r="130" spans="1:9" s="142" customFormat="1" x14ac:dyDescent="0.25"/>
    <row r="131" spans="1:9" s="142" customFormat="1" x14ac:dyDescent="0.25"/>
    <row r="132" spans="1:9" s="123" customFormat="1" x14ac:dyDescent="0.25">
      <c r="A132" s="180"/>
      <c r="B132" s="181"/>
      <c r="C132" s="186"/>
      <c r="D132" s="187"/>
      <c r="E132" s="184"/>
      <c r="F132" s="185"/>
      <c r="G132" s="185"/>
      <c r="H132" s="185"/>
      <c r="I132" s="185"/>
    </row>
    <row r="133" spans="1:9" s="123" customFormat="1" x14ac:dyDescent="0.25">
      <c r="A133" s="180"/>
      <c r="B133" s="181"/>
      <c r="C133" s="186"/>
      <c r="D133" s="187"/>
      <c r="E133" s="184"/>
      <c r="F133" s="185"/>
      <c r="G133" s="185"/>
      <c r="H133" s="185"/>
      <c r="I133" s="185"/>
    </row>
    <row r="134" spans="1:9" s="123" customFormat="1" x14ac:dyDescent="0.25">
      <c r="A134" s="180"/>
      <c r="B134" s="181"/>
      <c r="C134" s="186"/>
      <c r="D134" s="187"/>
      <c r="E134" s="184"/>
      <c r="F134" s="185"/>
      <c r="G134" s="185"/>
      <c r="H134" s="185"/>
      <c r="I134" s="185"/>
    </row>
    <row r="135" spans="1:9" s="123" customFormat="1" x14ac:dyDescent="0.25">
      <c r="A135" s="180"/>
      <c r="B135" s="181"/>
      <c r="C135" s="186"/>
      <c r="D135" s="187"/>
      <c r="E135" s="184"/>
      <c r="F135" s="185"/>
      <c r="G135" s="185"/>
      <c r="H135" s="185"/>
      <c r="I135" s="185"/>
    </row>
    <row r="136" spans="1:9" s="123" customFormat="1" x14ac:dyDescent="0.25">
      <c r="A136" s="180"/>
      <c r="B136" s="181"/>
      <c r="C136" s="186"/>
      <c r="D136" s="187"/>
      <c r="E136" s="184"/>
      <c r="F136" s="185"/>
      <c r="G136" s="185"/>
      <c r="H136" s="185"/>
      <c r="I136" s="185"/>
    </row>
    <row r="137" spans="1:9" s="123" customFormat="1" x14ac:dyDescent="0.25">
      <c r="A137" s="180"/>
      <c r="B137" s="181"/>
      <c r="C137" s="186"/>
      <c r="D137" s="187"/>
      <c r="E137" s="184"/>
      <c r="F137" s="184"/>
      <c r="G137" s="184"/>
      <c r="H137" s="184"/>
      <c r="I137" s="184"/>
    </row>
    <row r="138" spans="1:9" s="123" customFormat="1" x14ac:dyDescent="0.25">
      <c r="A138" s="180"/>
      <c r="B138" s="181"/>
      <c r="C138" s="186"/>
      <c r="D138" s="187"/>
      <c r="E138" s="184"/>
      <c r="F138" s="184"/>
      <c r="G138" s="184"/>
      <c r="H138" s="184"/>
      <c r="I138" s="184"/>
    </row>
    <row r="139" spans="1:9" s="123" customFormat="1" x14ac:dyDescent="0.25">
      <c r="A139" s="180"/>
      <c r="B139" s="181"/>
      <c r="C139" s="186"/>
      <c r="D139" s="187"/>
      <c r="E139" s="184"/>
      <c r="F139" s="184"/>
      <c r="G139" s="184"/>
      <c r="H139" s="184"/>
      <c r="I139" s="184"/>
    </row>
    <row r="140" spans="1:9" s="123" customFormat="1" x14ac:dyDescent="0.25">
      <c r="A140" s="180"/>
      <c r="B140" s="181"/>
      <c r="C140" s="186"/>
      <c r="D140" s="187"/>
      <c r="E140" s="184"/>
      <c r="F140" s="184"/>
      <c r="G140" s="184"/>
      <c r="H140" s="184"/>
      <c r="I140" s="184"/>
    </row>
    <row r="141" spans="1:9" s="123" customFormat="1" x14ac:dyDescent="0.25">
      <c r="A141" s="180"/>
      <c r="B141" s="181"/>
      <c r="C141" s="186"/>
      <c r="D141" s="187"/>
      <c r="E141" s="184"/>
      <c r="F141" s="184"/>
      <c r="G141" s="184"/>
      <c r="H141" s="184"/>
      <c r="I141" s="184"/>
    </row>
    <row r="142" spans="1:9" s="123" customFormat="1" x14ac:dyDescent="0.25">
      <c r="A142" s="180"/>
      <c r="B142" s="181"/>
      <c r="C142" s="186"/>
      <c r="D142" s="187"/>
      <c r="E142" s="184"/>
      <c r="F142" s="184"/>
      <c r="G142" s="184"/>
      <c r="H142" s="184"/>
      <c r="I142" s="184"/>
    </row>
    <row r="143" spans="1:9" s="123" customFormat="1" x14ac:dyDescent="0.25">
      <c r="A143" s="180"/>
      <c r="B143" s="181"/>
      <c r="C143" s="186"/>
      <c r="D143" s="187"/>
      <c r="E143" s="184"/>
      <c r="F143" s="184"/>
      <c r="G143" s="184"/>
      <c r="H143" s="184"/>
      <c r="I143" s="184"/>
    </row>
    <row r="144" spans="1:9" s="123" customFormat="1" x14ac:dyDescent="0.25">
      <c r="A144" s="180"/>
      <c r="B144" s="181"/>
      <c r="C144" s="186"/>
      <c r="D144" s="187"/>
      <c r="E144" s="184"/>
      <c r="F144" s="184"/>
      <c r="G144" s="184"/>
      <c r="H144" s="184"/>
      <c r="I144" s="184"/>
    </row>
    <row r="145" spans="1:9" s="123" customFormat="1" x14ac:dyDescent="0.25">
      <c r="A145" s="180"/>
      <c r="B145" s="181"/>
      <c r="C145" s="186"/>
      <c r="D145" s="187"/>
      <c r="E145" s="184"/>
      <c r="F145" s="184"/>
      <c r="G145" s="184"/>
      <c r="H145" s="184"/>
      <c r="I145" s="184"/>
    </row>
    <row r="146" spans="1:9" s="193" customFormat="1" x14ac:dyDescent="0.25">
      <c r="A146" s="188"/>
      <c r="B146" s="189"/>
      <c r="C146" s="190"/>
      <c r="D146" s="191"/>
      <c r="E146" s="192"/>
      <c r="F146" s="192"/>
      <c r="G146" s="192"/>
      <c r="H146" s="192"/>
      <c r="I146" s="192"/>
    </row>
  </sheetData>
  <sheetProtection password="CB03" sheet="1" objects="1" scenarios="1" formatColumns="0" formatRows="0" insertHyperlinks="0"/>
  <mergeCells count="1">
    <mergeCell ref="A8:B8"/>
  </mergeCells>
  <pageMargins left="0.5" right="0.5" top="0.5" bottom="0.5" header="0.3" footer="0.3"/>
  <pageSetup scale="62" fitToWidth="3" fitToHeight="100" pageOrder="overThenDown" orientation="landscape" verticalDpi="300" r:id="rId1"/>
  <headerFooter>
    <oddFooter>&amp;L&amp;A&amp;R&amp;P</oddFooter>
  </headerFooter>
  <ignoredErrors>
    <ignoredError sqref="B11:C16"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from drop down menu">
          <x14:formula1>
            <xm:f>Sheet2!$A$11:$A$12</xm:f>
          </x14:formula1>
          <xm:sqref>E11:E12 E14:E15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Normal="100" zoomScalePageLayoutView="110" workbookViewId="0">
      <pane xSplit="4" ySplit="8" topLeftCell="E9" activePane="bottomRight" state="frozen"/>
      <selection activeCell="C17" sqref="C17"/>
      <selection pane="topRight" activeCell="C17" sqref="C17"/>
      <selection pane="bottomLeft" activeCell="C17" sqref="C17"/>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58.140625" style="77" customWidth="1"/>
    <col min="6" max="9" width="41.140625" style="77" customWidth="1"/>
    <col min="10" max="16384" width="8.7109375" style="13"/>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25" customFormat="1" ht="56.1" customHeight="1" x14ac:dyDescent="0.55000000000000004">
      <c r="A8" s="363" t="s">
        <v>49</v>
      </c>
      <c r="B8" s="363"/>
      <c r="C8" s="122" t="s">
        <v>50</v>
      </c>
      <c r="D8" s="122" t="s">
        <v>48</v>
      </c>
      <c r="E8" s="122" t="s">
        <v>375</v>
      </c>
      <c r="F8" s="15"/>
      <c r="G8" s="15"/>
      <c r="H8" s="15"/>
      <c r="I8" s="15"/>
    </row>
    <row r="9" spans="1:9" s="25" customFormat="1" ht="14.65" thickBot="1" x14ac:dyDescent="0.6">
      <c r="A9" s="143"/>
      <c r="B9" s="144"/>
      <c r="C9" s="145"/>
      <c r="D9" s="145"/>
      <c r="E9" s="16"/>
      <c r="F9" s="16"/>
      <c r="G9" s="16"/>
      <c r="H9" s="16"/>
      <c r="I9" s="16"/>
    </row>
    <row r="10" spans="1:9" s="103" customFormat="1" ht="23.65" thickTop="1" thickBot="1" x14ac:dyDescent="0.6">
      <c r="A10" s="147">
        <v>15</v>
      </c>
      <c r="B10" s="203"/>
      <c r="C10" s="149" t="s">
        <v>25</v>
      </c>
      <c r="D10" s="150"/>
      <c r="E10" s="104"/>
      <c r="F10" s="106"/>
      <c r="G10" s="106"/>
      <c r="H10" s="106"/>
      <c r="I10" s="106"/>
    </row>
    <row r="11" spans="1:9" s="25" customFormat="1" ht="29.45" thickTop="1" thickBot="1" x14ac:dyDescent="0.6">
      <c r="A11" s="180"/>
      <c r="B11" s="181"/>
      <c r="C11" s="333" t="s">
        <v>186</v>
      </c>
      <c r="D11" s="275"/>
      <c r="E11" s="79"/>
      <c r="F11" s="79"/>
      <c r="G11" s="79"/>
      <c r="H11" s="79"/>
      <c r="I11" s="79"/>
    </row>
    <row r="12" spans="1:9" s="25" customFormat="1" ht="37.15" thickTop="1" thickBot="1" x14ac:dyDescent="0.6">
      <c r="A12" s="306"/>
      <c r="B12" s="307" t="s">
        <v>337</v>
      </c>
      <c r="C12" s="334" t="s">
        <v>64</v>
      </c>
      <c r="D12" s="107" t="s">
        <v>19</v>
      </c>
      <c r="E12" s="285"/>
      <c r="F12" s="79"/>
      <c r="G12" s="79"/>
      <c r="H12" s="79"/>
      <c r="I12" s="79"/>
    </row>
    <row r="13" spans="1:9" s="25" customFormat="1" ht="55.5" thickTop="1" thickBot="1" x14ac:dyDescent="0.6">
      <c r="A13" s="297"/>
      <c r="B13" s="212" t="s">
        <v>338</v>
      </c>
      <c r="C13" s="335" t="s">
        <v>87</v>
      </c>
      <c r="D13" s="108" t="s">
        <v>19</v>
      </c>
      <c r="E13" s="285"/>
      <c r="F13" s="79"/>
      <c r="G13" s="79"/>
      <c r="H13" s="79"/>
      <c r="I13" s="79"/>
    </row>
    <row r="14" spans="1:9" s="25" customFormat="1" ht="73.900000000000006" thickTop="1" thickBot="1" x14ac:dyDescent="0.6">
      <c r="A14" s="295"/>
      <c r="B14" s="254" t="s">
        <v>339</v>
      </c>
      <c r="C14" s="299" t="s">
        <v>521</v>
      </c>
      <c r="D14" s="107" t="s">
        <v>141</v>
      </c>
      <c r="E14" s="330"/>
      <c r="F14" s="99"/>
      <c r="G14" s="99"/>
      <c r="H14" s="99"/>
      <c r="I14" s="99"/>
    </row>
    <row r="15" spans="1:9" s="25" customFormat="1" ht="73.900000000000006" thickTop="1" thickBot="1" x14ac:dyDescent="0.6">
      <c r="A15" s="297"/>
      <c r="B15" s="212" t="s">
        <v>340</v>
      </c>
      <c r="C15" s="335" t="s">
        <v>522</v>
      </c>
      <c r="D15" s="109" t="s">
        <v>141</v>
      </c>
      <c r="E15" s="330"/>
      <c r="F15" s="99"/>
      <c r="G15" s="99"/>
      <c r="H15" s="99"/>
      <c r="I15" s="99"/>
    </row>
    <row r="16" spans="1:9" s="25" customFormat="1" ht="56.65" customHeight="1" thickTop="1" thickBot="1" x14ac:dyDescent="0.6">
      <c r="A16" s="295"/>
      <c r="B16" s="254" t="s">
        <v>341</v>
      </c>
      <c r="C16" s="299" t="s">
        <v>488</v>
      </c>
      <c r="D16" s="107"/>
      <c r="E16" s="284"/>
      <c r="F16" s="79"/>
      <c r="G16" s="79"/>
      <c r="H16" s="79"/>
      <c r="I16" s="79"/>
    </row>
    <row r="17" spans="1:9" s="25" customFormat="1" ht="27" customHeight="1" thickTop="1" thickBot="1" x14ac:dyDescent="0.6">
      <c r="A17" s="295"/>
      <c r="B17" s="254"/>
      <c r="C17" s="336" t="s">
        <v>76</v>
      </c>
      <c r="D17" s="107" t="s">
        <v>19</v>
      </c>
      <c r="E17" s="285"/>
      <c r="F17" s="90"/>
      <c r="G17" s="90"/>
      <c r="H17" s="90"/>
      <c r="I17" s="90"/>
    </row>
    <row r="18" spans="1:9" s="25" customFormat="1" ht="27" customHeight="1" thickTop="1" thickBot="1" x14ac:dyDescent="0.6">
      <c r="A18" s="295"/>
      <c r="B18" s="254"/>
      <c r="C18" s="336" t="s">
        <v>77</v>
      </c>
      <c r="D18" s="107" t="s">
        <v>19</v>
      </c>
      <c r="E18" s="285"/>
      <c r="F18" s="90"/>
      <c r="G18" s="90"/>
      <c r="H18" s="90"/>
      <c r="I18" s="90"/>
    </row>
    <row r="19" spans="1:9" s="25" customFormat="1" ht="27" customHeight="1" thickTop="1" thickBot="1" x14ac:dyDescent="0.3">
      <c r="A19" s="295"/>
      <c r="B19" s="254"/>
      <c r="C19" s="336" t="s">
        <v>489</v>
      </c>
      <c r="D19" s="107" t="s">
        <v>19</v>
      </c>
      <c r="E19" s="285"/>
      <c r="F19" s="90"/>
      <c r="G19" s="90"/>
      <c r="H19" s="90"/>
      <c r="I19" s="90"/>
    </row>
    <row r="20" spans="1:9" s="50" customFormat="1" ht="27" customHeight="1" thickTop="1" thickBot="1" x14ac:dyDescent="0.3">
      <c r="A20" s="295"/>
      <c r="B20" s="254"/>
      <c r="C20" s="336" t="s">
        <v>389</v>
      </c>
      <c r="D20" s="107"/>
      <c r="E20" s="331" t="str">
        <f>IF(SUM(E17:E19)=1,"Your answer totals 100% as requested","Your answer does not total 100% as requested.  Please revise.")</f>
        <v>Your answer does not total 100% as requested.  Please revise.</v>
      </c>
      <c r="F20" s="90"/>
      <c r="G20" s="90"/>
      <c r="H20" s="90"/>
      <c r="I20" s="90"/>
    </row>
    <row r="21" spans="1:9" s="25" customFormat="1" ht="39" thickTop="1" thickBot="1" x14ac:dyDescent="0.3">
      <c r="A21" s="297"/>
      <c r="B21" s="212" t="s">
        <v>342</v>
      </c>
      <c r="C21" s="335" t="s">
        <v>63</v>
      </c>
      <c r="D21" s="108" t="s">
        <v>2</v>
      </c>
      <c r="E21" s="249"/>
      <c r="F21" s="79"/>
      <c r="G21" s="79"/>
      <c r="H21" s="79"/>
      <c r="I21" s="79"/>
    </row>
    <row r="22" spans="1:9" s="25" customFormat="1" ht="42.6" customHeight="1" thickTop="1" thickBot="1" x14ac:dyDescent="0.3">
      <c r="A22" s="295"/>
      <c r="B22" s="254" t="s">
        <v>343</v>
      </c>
      <c r="C22" s="299" t="s">
        <v>172</v>
      </c>
      <c r="D22" s="107" t="s">
        <v>19</v>
      </c>
      <c r="E22" s="285"/>
      <c r="F22" s="90"/>
      <c r="G22" s="90"/>
      <c r="H22" s="90"/>
      <c r="I22" s="90"/>
    </row>
    <row r="23" spans="1:9" s="25" customFormat="1" ht="76.5" thickTop="1" thickBot="1" x14ac:dyDescent="0.3">
      <c r="A23" s="297"/>
      <c r="B23" s="212" t="s">
        <v>344</v>
      </c>
      <c r="C23" s="298" t="s">
        <v>45</v>
      </c>
      <c r="D23" s="108" t="s">
        <v>141</v>
      </c>
      <c r="E23" s="199"/>
      <c r="F23" s="79"/>
      <c r="G23" s="79"/>
      <c r="H23" s="79"/>
      <c r="I23" s="79"/>
    </row>
    <row r="24" spans="1:9" s="25" customFormat="1" ht="39" thickTop="1" thickBot="1" x14ac:dyDescent="0.3">
      <c r="A24" s="295"/>
      <c r="B24" s="254" t="s">
        <v>345</v>
      </c>
      <c r="C24" s="296" t="s">
        <v>43</v>
      </c>
      <c r="D24" s="107" t="s">
        <v>2</v>
      </c>
      <c r="E24" s="249"/>
      <c r="F24" s="79"/>
      <c r="G24" s="79"/>
      <c r="H24" s="79"/>
      <c r="I24" s="79"/>
    </row>
    <row r="25" spans="1:9" s="25" customFormat="1" ht="39" thickTop="1" thickBot="1" x14ac:dyDescent="0.3">
      <c r="A25" s="297"/>
      <c r="B25" s="212" t="s">
        <v>346</v>
      </c>
      <c r="C25" s="335" t="s">
        <v>490</v>
      </c>
      <c r="D25" s="108" t="s">
        <v>1</v>
      </c>
      <c r="E25" s="249"/>
      <c r="F25" s="79"/>
      <c r="G25" s="79"/>
      <c r="H25" s="79"/>
      <c r="I25" s="79"/>
    </row>
    <row r="26" spans="1:9" s="25" customFormat="1" ht="39" thickTop="1" thickBot="1" x14ac:dyDescent="0.3">
      <c r="A26" s="295"/>
      <c r="B26" s="254" t="s">
        <v>347</v>
      </c>
      <c r="C26" s="299" t="s">
        <v>496</v>
      </c>
      <c r="D26" s="107" t="s">
        <v>141</v>
      </c>
      <c r="E26" s="199"/>
      <c r="F26" s="79"/>
      <c r="G26" s="79"/>
      <c r="H26" s="79"/>
      <c r="I26" s="79"/>
    </row>
    <row r="27" spans="1:9" s="25" customFormat="1" ht="57.75" thickTop="1" thickBot="1" x14ac:dyDescent="0.3">
      <c r="A27" s="297"/>
      <c r="B27" s="212" t="s">
        <v>348</v>
      </c>
      <c r="C27" s="335" t="s">
        <v>46</v>
      </c>
      <c r="D27" s="108" t="s">
        <v>19</v>
      </c>
      <c r="E27" s="285"/>
      <c r="F27" s="90"/>
      <c r="G27" s="90"/>
      <c r="H27" s="90"/>
      <c r="I27" s="90"/>
    </row>
    <row r="28" spans="1:9" s="25" customFormat="1" ht="39" thickTop="1" thickBot="1" x14ac:dyDescent="0.3">
      <c r="A28" s="295"/>
      <c r="B28" s="254" t="s">
        <v>349</v>
      </c>
      <c r="C28" s="337" t="s">
        <v>177</v>
      </c>
      <c r="D28" s="107" t="s">
        <v>2</v>
      </c>
      <c r="E28" s="249"/>
      <c r="F28" s="79"/>
      <c r="G28" s="79"/>
      <c r="H28" s="79"/>
      <c r="I28" s="79"/>
    </row>
    <row r="29" spans="1:9" s="25" customFormat="1" ht="39" thickTop="1" thickBot="1" x14ac:dyDescent="0.3">
      <c r="A29" s="297"/>
      <c r="B29" s="212" t="s">
        <v>350</v>
      </c>
      <c r="C29" s="298" t="s">
        <v>179</v>
      </c>
      <c r="D29" s="108" t="s">
        <v>141</v>
      </c>
      <c r="E29" s="199"/>
      <c r="F29" s="79"/>
      <c r="G29" s="79"/>
      <c r="H29" s="79"/>
      <c r="I29" s="79"/>
    </row>
    <row r="30" spans="1:9" s="25" customFormat="1" ht="30.6" customHeight="1" thickTop="1" thickBot="1" x14ac:dyDescent="0.3">
      <c r="A30" s="295"/>
      <c r="B30" s="254" t="s">
        <v>351</v>
      </c>
      <c r="C30" s="296" t="s">
        <v>456</v>
      </c>
      <c r="D30" s="107" t="s">
        <v>178</v>
      </c>
      <c r="E30" s="284"/>
      <c r="F30" s="79"/>
      <c r="G30" s="79"/>
      <c r="H30" s="79"/>
      <c r="I30" s="79"/>
    </row>
    <row r="31" spans="1:9" s="25" customFormat="1" ht="60" customHeight="1" thickTop="1" thickBot="1" x14ac:dyDescent="0.3">
      <c r="A31" s="297"/>
      <c r="B31" s="212" t="s">
        <v>352</v>
      </c>
      <c r="C31" s="298" t="s">
        <v>491</v>
      </c>
      <c r="D31" s="108" t="s">
        <v>178</v>
      </c>
      <c r="E31" s="332"/>
      <c r="F31" s="79"/>
      <c r="G31" s="79"/>
      <c r="H31" s="79"/>
      <c r="I31" s="79"/>
    </row>
    <row r="32" spans="1:9" s="25" customFormat="1" ht="57.75" thickTop="1" thickBot="1" x14ac:dyDescent="0.3">
      <c r="A32" s="300"/>
      <c r="B32" s="329" t="s">
        <v>362</v>
      </c>
      <c r="C32" s="302" t="s">
        <v>452</v>
      </c>
      <c r="D32" s="107" t="s">
        <v>1</v>
      </c>
      <c r="E32" s="199"/>
      <c r="F32" s="81"/>
      <c r="G32" s="81"/>
      <c r="H32" s="81"/>
      <c r="I32" s="81"/>
    </row>
    <row r="33" spans="1:9" s="25" customFormat="1" x14ac:dyDescent="0.25">
      <c r="A33" s="180"/>
      <c r="B33" s="181"/>
      <c r="C33" s="274"/>
      <c r="D33" s="282"/>
      <c r="E33" s="78"/>
      <c r="F33" s="79"/>
      <c r="G33" s="79"/>
      <c r="H33" s="79"/>
      <c r="I33" s="79"/>
    </row>
    <row r="34" spans="1:9" customFormat="1" x14ac:dyDescent="0.25">
      <c r="A34" s="142"/>
      <c r="B34" s="142"/>
      <c r="C34" s="142"/>
      <c r="D34" s="142"/>
    </row>
    <row r="35" spans="1:9" customFormat="1" x14ac:dyDescent="0.25">
      <c r="A35" s="142"/>
      <c r="B35" s="142"/>
      <c r="C35" s="142"/>
      <c r="D35" s="142"/>
    </row>
    <row r="36" spans="1:9" customFormat="1" x14ac:dyDescent="0.25">
      <c r="A36" s="142"/>
      <c r="B36" s="142"/>
      <c r="C36" s="142"/>
      <c r="D36" s="142"/>
    </row>
    <row r="37" spans="1:9" customFormat="1" x14ac:dyDescent="0.25">
      <c r="A37" s="142"/>
      <c r="B37" s="142"/>
      <c r="C37" s="142"/>
      <c r="D37" s="142"/>
    </row>
    <row r="38" spans="1:9" customFormat="1" x14ac:dyDescent="0.25">
      <c r="A38" s="142"/>
      <c r="B38" s="142"/>
      <c r="C38" s="142"/>
      <c r="D38" s="142"/>
    </row>
    <row r="39" spans="1:9" customFormat="1" x14ac:dyDescent="0.25">
      <c r="A39" s="142"/>
      <c r="B39" s="142"/>
      <c r="C39" s="142"/>
      <c r="D39" s="142"/>
    </row>
    <row r="40" spans="1:9" customFormat="1" x14ac:dyDescent="0.25">
      <c r="A40" s="142"/>
      <c r="B40" s="142"/>
      <c r="C40" s="142"/>
      <c r="D40" s="142"/>
    </row>
    <row r="41" spans="1:9" customFormat="1" x14ac:dyDescent="0.25">
      <c r="A41" s="142"/>
      <c r="B41" s="142"/>
      <c r="C41" s="142"/>
      <c r="D41" s="142"/>
    </row>
    <row r="42" spans="1:9" customFormat="1" ht="45" customHeight="1" x14ac:dyDescent="0.25">
      <c r="A42" s="142"/>
      <c r="B42" s="142"/>
      <c r="C42" s="142"/>
      <c r="D42" s="142"/>
    </row>
    <row r="43" spans="1:9" customFormat="1" x14ac:dyDescent="0.25">
      <c r="A43" s="142"/>
      <c r="B43" s="142"/>
      <c r="C43" s="142"/>
      <c r="D43" s="142"/>
    </row>
    <row r="44" spans="1:9" customFormat="1" x14ac:dyDescent="0.25">
      <c r="A44" s="142"/>
      <c r="B44" s="142"/>
      <c r="C44" s="142"/>
      <c r="D44" s="142"/>
    </row>
    <row r="45" spans="1:9" customFormat="1" x14ac:dyDescent="0.25">
      <c r="A45" s="142"/>
      <c r="B45" s="142"/>
      <c r="C45" s="142"/>
      <c r="D45" s="142"/>
    </row>
    <row r="46" spans="1:9" customFormat="1" x14ac:dyDescent="0.25">
      <c r="A46" s="142"/>
      <c r="B46" s="142"/>
      <c r="C46" s="142"/>
      <c r="D46" s="142"/>
    </row>
    <row r="47" spans="1:9" customFormat="1" x14ac:dyDescent="0.25">
      <c r="A47" s="142"/>
      <c r="B47" s="142"/>
      <c r="C47" s="142"/>
      <c r="D47" s="142"/>
    </row>
    <row r="48" spans="1:9" customFormat="1" x14ac:dyDescent="0.25">
      <c r="A48" s="142"/>
      <c r="B48" s="142"/>
      <c r="C48" s="142"/>
      <c r="D48" s="142"/>
    </row>
    <row r="49" spans="1:4" customFormat="1" x14ac:dyDescent="0.25">
      <c r="A49" s="142"/>
      <c r="B49" s="142"/>
      <c r="C49" s="142"/>
      <c r="D49" s="142"/>
    </row>
    <row r="50" spans="1:4" customFormat="1" x14ac:dyDescent="0.25">
      <c r="A50" s="142"/>
      <c r="B50" s="142"/>
      <c r="C50" s="142"/>
      <c r="D50" s="142"/>
    </row>
    <row r="51" spans="1:4" customFormat="1" ht="42" customHeight="1" x14ac:dyDescent="0.25">
      <c r="A51" s="142"/>
      <c r="B51" s="142"/>
      <c r="C51" s="142"/>
      <c r="D51" s="142"/>
    </row>
    <row r="52" spans="1:4" customFormat="1" x14ac:dyDescent="0.25">
      <c r="A52" s="142"/>
      <c r="B52" s="142"/>
      <c r="C52" s="142"/>
      <c r="D52" s="142"/>
    </row>
    <row r="53" spans="1:4" customFormat="1" x14ac:dyDescent="0.25">
      <c r="A53" s="142"/>
      <c r="B53" s="142"/>
      <c r="C53" s="142"/>
      <c r="D53" s="142"/>
    </row>
    <row r="54" spans="1:4" customFormat="1" x14ac:dyDescent="0.25">
      <c r="A54" s="142"/>
      <c r="B54" s="142"/>
      <c r="C54" s="142"/>
      <c r="D54" s="142"/>
    </row>
    <row r="55" spans="1:4" customFormat="1" x14ac:dyDescent="0.25">
      <c r="A55" s="142"/>
      <c r="B55" s="142"/>
      <c r="C55" s="142"/>
      <c r="D55" s="142"/>
    </row>
    <row r="56" spans="1:4" customFormat="1" x14ac:dyDescent="0.25">
      <c r="A56" s="142"/>
      <c r="B56" s="142"/>
      <c r="C56" s="142"/>
      <c r="D56" s="142"/>
    </row>
    <row r="57" spans="1:4" customFormat="1" x14ac:dyDescent="0.25">
      <c r="A57" s="142"/>
      <c r="B57" s="142"/>
      <c r="C57" s="142"/>
      <c r="D57" s="142"/>
    </row>
    <row r="58" spans="1:4" customFormat="1" x14ac:dyDescent="0.25">
      <c r="A58" s="142"/>
      <c r="B58" s="142"/>
      <c r="C58" s="142"/>
      <c r="D58" s="142"/>
    </row>
    <row r="59" spans="1:4" customFormat="1" x14ac:dyDescent="0.25">
      <c r="A59" s="142"/>
      <c r="B59" s="142"/>
      <c r="C59" s="142"/>
      <c r="D59" s="142"/>
    </row>
    <row r="60" spans="1:4" customFormat="1" x14ac:dyDescent="0.25">
      <c r="A60" s="142"/>
      <c r="B60" s="142"/>
      <c r="C60" s="142"/>
      <c r="D60" s="142"/>
    </row>
    <row r="61" spans="1:4" customFormat="1" x14ac:dyDescent="0.25">
      <c r="A61" s="142"/>
      <c r="B61" s="142"/>
      <c r="C61" s="142"/>
      <c r="D61" s="142"/>
    </row>
    <row r="62" spans="1:4" customFormat="1" x14ac:dyDescent="0.25">
      <c r="A62" s="142"/>
      <c r="B62" s="142"/>
      <c r="C62" s="142"/>
      <c r="D62" s="142"/>
    </row>
    <row r="63" spans="1:4" customFormat="1" x14ac:dyDescent="0.25">
      <c r="A63" s="142"/>
      <c r="B63" s="142"/>
      <c r="C63" s="142"/>
      <c r="D63" s="142"/>
    </row>
    <row r="64" spans="1:4" customFormat="1" x14ac:dyDescent="0.25">
      <c r="A64" s="142"/>
      <c r="B64" s="142"/>
      <c r="C64" s="142"/>
      <c r="D64" s="142"/>
    </row>
    <row r="65" spans="1:4" customFormat="1" x14ac:dyDescent="0.25">
      <c r="A65" s="142"/>
      <c r="B65" s="142"/>
      <c r="C65" s="142"/>
      <c r="D65" s="142"/>
    </row>
    <row r="66" spans="1:4" customFormat="1" x14ac:dyDescent="0.25">
      <c r="A66" s="142"/>
      <c r="B66" s="142"/>
      <c r="C66" s="142"/>
      <c r="D66" s="142"/>
    </row>
    <row r="67" spans="1:4" customFormat="1" x14ac:dyDescent="0.25">
      <c r="A67" s="142"/>
      <c r="B67" s="142"/>
      <c r="C67" s="142"/>
      <c r="D67" s="142"/>
    </row>
    <row r="68" spans="1:4" customFormat="1" x14ac:dyDescent="0.25">
      <c r="A68" s="142"/>
      <c r="B68" s="142"/>
      <c r="C68" s="142"/>
      <c r="D68" s="142"/>
    </row>
    <row r="69" spans="1:4" customFormat="1" x14ac:dyDescent="0.25">
      <c r="A69" s="142"/>
      <c r="B69" s="142"/>
      <c r="C69" s="142"/>
      <c r="D69" s="142"/>
    </row>
    <row r="70" spans="1:4" customFormat="1" x14ac:dyDescent="0.25">
      <c r="A70" s="142"/>
      <c r="B70" s="142"/>
      <c r="C70" s="142"/>
      <c r="D70" s="142"/>
    </row>
    <row r="71" spans="1:4" customFormat="1" x14ac:dyDescent="0.25">
      <c r="A71" s="142"/>
      <c r="B71" s="142"/>
      <c r="C71" s="142"/>
      <c r="D71" s="142"/>
    </row>
    <row r="72" spans="1:4" customFormat="1" x14ac:dyDescent="0.25">
      <c r="A72" s="142"/>
      <c r="B72" s="142"/>
      <c r="C72" s="142"/>
      <c r="D72" s="142"/>
    </row>
    <row r="73" spans="1:4" customFormat="1" x14ac:dyDescent="0.25">
      <c r="A73" s="142"/>
      <c r="B73" s="142"/>
      <c r="C73" s="142"/>
      <c r="D73" s="142"/>
    </row>
    <row r="74" spans="1:4" customFormat="1" x14ac:dyDescent="0.25">
      <c r="A74" s="142"/>
      <c r="B74" s="142"/>
      <c r="C74" s="142"/>
      <c r="D74" s="142"/>
    </row>
    <row r="75" spans="1:4" customFormat="1" x14ac:dyDescent="0.25">
      <c r="A75" s="142"/>
      <c r="B75" s="142"/>
      <c r="C75" s="142"/>
      <c r="D75" s="142"/>
    </row>
    <row r="76" spans="1:4" customFormat="1" x14ac:dyDescent="0.25">
      <c r="A76" s="142"/>
      <c r="B76" s="142"/>
      <c r="C76" s="142"/>
      <c r="D76" s="142"/>
    </row>
    <row r="77" spans="1:4" customFormat="1" x14ac:dyDescent="0.25">
      <c r="A77" s="142"/>
      <c r="B77" s="142"/>
      <c r="C77" s="142"/>
      <c r="D77" s="142"/>
    </row>
    <row r="78" spans="1:4" customFormat="1" x14ac:dyDescent="0.25">
      <c r="A78" s="142"/>
      <c r="B78" s="142"/>
      <c r="C78" s="142"/>
      <c r="D78" s="142"/>
    </row>
    <row r="79" spans="1:4" customFormat="1" x14ac:dyDescent="0.25">
      <c r="A79" s="142"/>
      <c r="B79" s="142"/>
      <c r="C79" s="142"/>
      <c r="D79" s="142"/>
    </row>
    <row r="80" spans="1:4" customFormat="1" x14ac:dyDescent="0.25">
      <c r="A80" s="142"/>
      <c r="B80" s="142"/>
      <c r="C80" s="142"/>
      <c r="D80" s="142"/>
    </row>
    <row r="81" spans="1:4" customFormat="1" x14ac:dyDescent="0.25">
      <c r="A81" s="142"/>
      <c r="B81" s="142"/>
      <c r="C81" s="142"/>
      <c r="D81" s="142"/>
    </row>
    <row r="82" spans="1:4" customFormat="1" x14ac:dyDescent="0.25">
      <c r="A82" s="142"/>
      <c r="B82" s="142"/>
      <c r="C82" s="142"/>
      <c r="D82" s="142"/>
    </row>
    <row r="83" spans="1:4" customFormat="1" x14ac:dyDescent="0.25">
      <c r="A83" s="142"/>
      <c r="B83" s="142"/>
      <c r="C83" s="142"/>
      <c r="D83" s="142"/>
    </row>
    <row r="84" spans="1:4" customFormat="1" x14ac:dyDescent="0.25">
      <c r="A84" s="142"/>
      <c r="B84" s="142"/>
      <c r="C84" s="142"/>
      <c r="D84" s="142"/>
    </row>
    <row r="85" spans="1:4" customFormat="1" x14ac:dyDescent="0.25">
      <c r="A85" s="142"/>
      <c r="B85" s="142"/>
      <c r="C85" s="142"/>
      <c r="D85" s="142"/>
    </row>
    <row r="86" spans="1:4" customFormat="1" x14ac:dyDescent="0.25">
      <c r="A86" s="142"/>
      <c r="B86" s="142"/>
      <c r="C86" s="142"/>
      <c r="D86" s="142"/>
    </row>
    <row r="87" spans="1:4" customFormat="1" x14ac:dyDescent="0.25">
      <c r="A87" s="142"/>
      <c r="B87" s="142"/>
      <c r="C87" s="142"/>
      <c r="D87" s="142"/>
    </row>
    <row r="88" spans="1:4" customFormat="1" x14ac:dyDescent="0.25">
      <c r="A88" s="142"/>
      <c r="B88" s="142"/>
      <c r="C88" s="142"/>
      <c r="D88" s="142"/>
    </row>
    <row r="89" spans="1:4" customFormat="1" x14ac:dyDescent="0.25">
      <c r="A89" s="142"/>
      <c r="B89" s="142"/>
      <c r="C89" s="142"/>
      <c r="D89" s="142"/>
    </row>
    <row r="90" spans="1:4" customFormat="1" x14ac:dyDescent="0.25">
      <c r="A90" s="142"/>
      <c r="B90" s="142"/>
      <c r="C90" s="142"/>
      <c r="D90" s="142"/>
    </row>
    <row r="91" spans="1:4" customFormat="1" x14ac:dyDescent="0.25">
      <c r="A91" s="142"/>
      <c r="B91" s="142"/>
      <c r="C91" s="142"/>
      <c r="D91" s="142"/>
    </row>
    <row r="92" spans="1:4" customFormat="1" x14ac:dyDescent="0.25">
      <c r="A92" s="142"/>
      <c r="B92" s="142"/>
      <c r="C92" s="142"/>
      <c r="D92" s="142"/>
    </row>
    <row r="93" spans="1:4" customFormat="1" x14ac:dyDescent="0.25">
      <c r="A93" s="142"/>
      <c r="B93" s="142"/>
      <c r="C93" s="142"/>
      <c r="D93" s="142"/>
    </row>
    <row r="94" spans="1:4" customFormat="1" x14ac:dyDescent="0.25">
      <c r="A94" s="142"/>
      <c r="B94" s="142"/>
      <c r="C94" s="142"/>
      <c r="D94" s="142"/>
    </row>
    <row r="95" spans="1:4" customFormat="1" x14ac:dyDescent="0.25">
      <c r="A95" s="142"/>
      <c r="B95" s="142"/>
      <c r="C95" s="142"/>
      <c r="D95" s="142"/>
    </row>
    <row r="96" spans="1:4" customFormat="1" x14ac:dyDescent="0.25">
      <c r="A96" s="142"/>
      <c r="B96" s="142"/>
      <c r="C96" s="142"/>
      <c r="D96" s="142"/>
    </row>
    <row r="97" spans="1:4" customFormat="1" x14ac:dyDescent="0.25">
      <c r="A97" s="142"/>
      <c r="B97" s="142"/>
      <c r="C97" s="142"/>
      <c r="D97" s="142"/>
    </row>
    <row r="98" spans="1:4" customFormat="1" x14ac:dyDescent="0.25">
      <c r="A98" s="142"/>
      <c r="B98" s="142"/>
      <c r="C98" s="142"/>
      <c r="D98" s="142"/>
    </row>
    <row r="99" spans="1:4" customFormat="1" x14ac:dyDescent="0.25">
      <c r="A99" s="142"/>
      <c r="B99" s="142"/>
      <c r="C99" s="142"/>
      <c r="D99" s="142"/>
    </row>
    <row r="100" spans="1:4" customFormat="1" x14ac:dyDescent="0.25">
      <c r="A100" s="142"/>
      <c r="B100" s="142"/>
      <c r="C100" s="142"/>
      <c r="D100" s="142"/>
    </row>
    <row r="101" spans="1:4" customFormat="1" x14ac:dyDescent="0.25">
      <c r="A101" s="142"/>
      <c r="B101" s="142"/>
      <c r="C101" s="142"/>
      <c r="D101" s="142"/>
    </row>
    <row r="102" spans="1:4" customFormat="1" x14ac:dyDescent="0.25">
      <c r="A102" s="142"/>
      <c r="B102" s="142"/>
      <c r="C102" s="142"/>
      <c r="D102" s="142"/>
    </row>
    <row r="103" spans="1:4" customFormat="1" x14ac:dyDescent="0.25">
      <c r="A103" s="142"/>
      <c r="B103" s="142"/>
      <c r="C103" s="142"/>
      <c r="D103" s="142"/>
    </row>
    <row r="104" spans="1:4" customFormat="1" x14ac:dyDescent="0.25">
      <c r="A104" s="142"/>
      <c r="B104" s="142"/>
      <c r="C104" s="142"/>
      <c r="D104" s="142"/>
    </row>
    <row r="105" spans="1:4" customFormat="1" x14ac:dyDescent="0.25">
      <c r="A105" s="142"/>
      <c r="B105" s="142"/>
      <c r="C105" s="142"/>
      <c r="D105" s="142"/>
    </row>
    <row r="106" spans="1:4" customFormat="1" x14ac:dyDescent="0.25">
      <c r="A106" s="142"/>
      <c r="B106" s="142"/>
      <c r="C106" s="142"/>
      <c r="D106" s="142"/>
    </row>
    <row r="107" spans="1:4" customFormat="1" x14ac:dyDescent="0.25">
      <c r="A107" s="142"/>
      <c r="B107" s="142"/>
      <c r="C107" s="142"/>
      <c r="D107" s="142"/>
    </row>
    <row r="108" spans="1:4" customFormat="1" x14ac:dyDescent="0.25">
      <c r="A108" s="142"/>
      <c r="B108" s="142"/>
      <c r="C108" s="142"/>
      <c r="D108" s="142"/>
    </row>
    <row r="109" spans="1:4" customFormat="1" x14ac:dyDescent="0.25">
      <c r="A109" s="142"/>
      <c r="B109" s="142"/>
      <c r="C109" s="142"/>
      <c r="D109" s="142"/>
    </row>
    <row r="110" spans="1:4" customFormat="1" x14ac:dyDescent="0.25">
      <c r="A110" s="142"/>
      <c r="B110" s="142"/>
      <c r="C110" s="142"/>
      <c r="D110" s="142"/>
    </row>
    <row r="111" spans="1:4" customFormat="1" x14ac:dyDescent="0.25">
      <c r="A111" s="142"/>
      <c r="B111" s="142"/>
      <c r="C111" s="142"/>
      <c r="D111" s="142"/>
    </row>
    <row r="112" spans="1:4" customFormat="1" x14ac:dyDescent="0.25">
      <c r="A112" s="142"/>
      <c r="B112" s="142"/>
      <c r="C112" s="142"/>
      <c r="D112" s="142"/>
    </row>
    <row r="113" spans="1:4" customFormat="1" x14ac:dyDescent="0.25">
      <c r="A113" s="142"/>
      <c r="B113" s="142"/>
      <c r="C113" s="142"/>
      <c r="D113" s="142"/>
    </row>
    <row r="114" spans="1:4" customFormat="1" x14ac:dyDescent="0.25">
      <c r="A114" s="142"/>
      <c r="B114" s="142"/>
      <c r="C114" s="142"/>
      <c r="D114" s="142"/>
    </row>
    <row r="115" spans="1:4" customFormat="1" x14ac:dyDescent="0.25">
      <c r="A115" s="142"/>
      <c r="B115" s="142"/>
      <c r="C115" s="142"/>
      <c r="D115" s="142"/>
    </row>
    <row r="116" spans="1:4" customFormat="1" x14ac:dyDescent="0.25">
      <c r="A116" s="142"/>
      <c r="B116" s="142"/>
      <c r="C116" s="142"/>
      <c r="D116" s="142"/>
    </row>
    <row r="117" spans="1:4" customFormat="1" x14ac:dyDescent="0.25">
      <c r="A117" s="142"/>
      <c r="B117" s="142"/>
      <c r="C117" s="142"/>
      <c r="D117" s="142"/>
    </row>
    <row r="118" spans="1:4" customFormat="1" x14ac:dyDescent="0.25">
      <c r="A118" s="142"/>
      <c r="B118" s="142"/>
      <c r="C118" s="142"/>
      <c r="D118" s="142"/>
    </row>
    <row r="119" spans="1:4" customFormat="1" x14ac:dyDescent="0.25">
      <c r="A119" s="142"/>
      <c r="B119" s="142"/>
      <c r="C119" s="142"/>
      <c r="D119" s="142"/>
    </row>
    <row r="120" spans="1:4" customFormat="1" x14ac:dyDescent="0.25">
      <c r="A120" s="142"/>
      <c r="B120" s="142"/>
      <c r="C120" s="142"/>
      <c r="D120" s="142"/>
    </row>
    <row r="121" spans="1:4" customFormat="1" x14ac:dyDescent="0.25">
      <c r="A121" s="142"/>
      <c r="B121" s="142"/>
      <c r="C121" s="142"/>
      <c r="D121" s="142"/>
    </row>
    <row r="122" spans="1:4" customFormat="1" x14ac:dyDescent="0.25">
      <c r="A122" s="142"/>
      <c r="B122" s="142"/>
      <c r="C122" s="142"/>
      <c r="D122" s="142"/>
    </row>
    <row r="123" spans="1:4" customFormat="1" x14ac:dyDescent="0.25">
      <c r="A123" s="142"/>
      <c r="B123" s="142"/>
      <c r="C123" s="142"/>
      <c r="D123" s="142"/>
    </row>
    <row r="124" spans="1:4" customFormat="1" x14ac:dyDescent="0.25">
      <c r="A124" s="142"/>
      <c r="B124" s="142"/>
      <c r="C124" s="142"/>
      <c r="D124" s="142"/>
    </row>
    <row r="125" spans="1:4" customFormat="1" x14ac:dyDescent="0.25">
      <c r="A125" s="142"/>
      <c r="B125" s="142"/>
      <c r="C125" s="142"/>
      <c r="D125" s="142"/>
    </row>
    <row r="126" spans="1:4" customFormat="1" x14ac:dyDescent="0.25">
      <c r="A126" s="142"/>
      <c r="B126" s="142"/>
      <c r="C126" s="142"/>
      <c r="D126" s="142"/>
    </row>
    <row r="127" spans="1:4" customFormat="1" x14ac:dyDescent="0.25">
      <c r="A127" s="142"/>
      <c r="B127" s="142"/>
      <c r="C127" s="142"/>
      <c r="D127" s="142"/>
    </row>
    <row r="128" spans="1:4" customFormat="1" x14ac:dyDescent="0.25">
      <c r="A128" s="142"/>
      <c r="B128" s="142"/>
      <c r="C128" s="142"/>
      <c r="D128" s="142"/>
    </row>
    <row r="129" spans="1:4" customFormat="1" x14ac:dyDescent="0.25">
      <c r="A129" s="142"/>
      <c r="B129" s="142"/>
      <c r="C129" s="142"/>
      <c r="D129" s="142"/>
    </row>
    <row r="130" spans="1:4" customFormat="1" x14ac:dyDescent="0.25">
      <c r="A130" s="142"/>
      <c r="B130" s="142"/>
      <c r="C130" s="142"/>
      <c r="D130" s="142"/>
    </row>
    <row r="131" spans="1:4" customFormat="1" x14ac:dyDescent="0.25">
      <c r="A131" s="142"/>
      <c r="B131" s="142"/>
      <c r="C131" s="142"/>
      <c r="D131" s="142"/>
    </row>
    <row r="132" spans="1:4" customFormat="1" x14ac:dyDescent="0.25">
      <c r="A132" s="142"/>
      <c r="B132" s="142"/>
      <c r="C132" s="142"/>
      <c r="D132" s="142"/>
    </row>
    <row r="133" spans="1:4" customFormat="1" x14ac:dyDescent="0.25">
      <c r="A133" s="142"/>
      <c r="B133" s="142"/>
      <c r="C133" s="142"/>
      <c r="D133" s="142"/>
    </row>
    <row r="134" spans="1:4" customFormat="1" x14ac:dyDescent="0.25">
      <c r="A134" s="142"/>
      <c r="B134" s="142"/>
      <c r="C134" s="142"/>
      <c r="D134" s="142"/>
    </row>
    <row r="135" spans="1:4" customFormat="1" x14ac:dyDescent="0.25">
      <c r="A135" s="142"/>
      <c r="B135" s="142"/>
      <c r="C135" s="142"/>
      <c r="D135" s="142"/>
    </row>
    <row r="136" spans="1:4" customFormat="1" x14ac:dyDescent="0.25">
      <c r="A136" s="142"/>
      <c r="B136" s="142"/>
      <c r="C136" s="142"/>
      <c r="D136" s="142"/>
    </row>
    <row r="137" spans="1:4" customFormat="1" x14ac:dyDescent="0.25">
      <c r="A137" s="142"/>
      <c r="B137" s="142"/>
      <c r="C137" s="142"/>
      <c r="D137" s="142"/>
    </row>
    <row r="138" spans="1:4" customFormat="1" x14ac:dyDescent="0.25">
      <c r="A138" s="142"/>
      <c r="B138" s="142"/>
      <c r="C138" s="142"/>
      <c r="D138" s="142"/>
    </row>
    <row r="139" spans="1:4" customFormat="1" x14ac:dyDescent="0.25">
      <c r="A139" s="142"/>
      <c r="B139" s="142"/>
      <c r="C139" s="142"/>
      <c r="D139" s="142"/>
    </row>
    <row r="140" spans="1:4" customFormat="1" x14ac:dyDescent="0.25">
      <c r="A140" s="142"/>
      <c r="B140" s="142"/>
      <c r="C140" s="142"/>
      <c r="D140" s="142"/>
    </row>
    <row r="141" spans="1:4" customFormat="1" x14ac:dyDescent="0.25">
      <c r="A141" s="142"/>
      <c r="B141" s="142"/>
      <c r="C141" s="142"/>
      <c r="D141" s="142"/>
    </row>
    <row r="142" spans="1:4" customFormat="1" x14ac:dyDescent="0.25">
      <c r="A142" s="142"/>
      <c r="B142" s="142"/>
      <c r="C142" s="142"/>
      <c r="D142" s="142"/>
    </row>
    <row r="143" spans="1:4" customFormat="1" x14ac:dyDescent="0.25">
      <c r="A143" s="142"/>
      <c r="B143" s="142"/>
      <c r="C143" s="142"/>
      <c r="D143" s="142"/>
    </row>
    <row r="144" spans="1:4" customFormat="1" x14ac:dyDescent="0.25">
      <c r="A144" s="142"/>
      <c r="B144" s="142"/>
      <c r="C144" s="142"/>
      <c r="D144" s="142"/>
    </row>
    <row r="145" spans="1:4" customFormat="1" x14ac:dyDescent="0.25">
      <c r="A145" s="142"/>
      <c r="B145" s="142"/>
      <c r="C145" s="142"/>
      <c r="D145" s="142"/>
    </row>
    <row r="146" spans="1:4" customFormat="1" x14ac:dyDescent="0.25">
      <c r="A146" s="142"/>
      <c r="B146" s="142"/>
      <c r="C146" s="142"/>
      <c r="D146" s="142"/>
    </row>
    <row r="147" spans="1:4" customFormat="1" x14ac:dyDescent="0.25">
      <c r="A147" s="142"/>
      <c r="B147" s="142"/>
      <c r="C147" s="142"/>
      <c r="D147" s="142"/>
    </row>
  </sheetData>
  <sheetProtection password="CB03" sheet="1" objects="1" scenarios="1" formatColumns="0" formatRows="0" insertHyperlinks="0"/>
  <mergeCells count="1">
    <mergeCell ref="A8:B8"/>
  </mergeCells>
  <dataValidations count="1">
    <dataValidation type="list" allowBlank="1" showInputMessage="1" showErrorMessage="1" prompt="Choose from drop down menu" sqref="F23:I23 F26:I26">
      <formula1>#REF!</formula1>
    </dataValidation>
  </dataValidations>
  <pageMargins left="0.5" right="0.5" top="0.5" bottom="0.5" header="0.3" footer="0.3"/>
  <pageSetup scale="61" fitToWidth="3" fitToHeight="100" pageOrder="overThenDown" orientation="landscape" verticalDpi="300" r:id="rId1"/>
  <headerFooter>
    <oddFooter>&amp;L&amp;A&amp;R&amp;P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Choose from drop down menu">
          <x14:formula1>
            <xm:f>Sheet2!$A$11:$A$12</xm:f>
          </x14:formula1>
          <xm:sqref>E23 E26 E29</xm:sqref>
        </x14:dataValidation>
        <x14:dataValidation type="list" allowBlank="1" showInputMessage="1" showErrorMessage="1" prompt="Choose from drop down menu">
          <x14:formula1>
            <xm:f>Sheet2!$A$19:$A$21</xm:f>
          </x14:formula1>
          <xm:sqref>E14:I15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3"/>
  <sheetViews>
    <sheetView showGridLines="0" zoomScaleNormal="100" zoomScalePageLayoutView="110" workbookViewId="0">
      <pane xSplit="4" ySplit="8" topLeftCell="E9" activePane="bottomRight" state="frozen"/>
      <selection activeCell="C17" sqref="C17"/>
      <selection pane="topRight" activeCell="C17" sqref="C17"/>
      <selection pane="bottomLeft" activeCell="C17" sqref="C17"/>
      <selection pane="bottomRight" activeCell="E10" sqref="E10"/>
    </sheetView>
  </sheetViews>
  <sheetFormatPr defaultColWidth="8.7109375" defaultRowHeight="15" x14ac:dyDescent="0.25"/>
  <cols>
    <col min="1" max="1" width="5" style="121" customWidth="1"/>
    <col min="2" max="2" width="6.28515625" style="114" customWidth="1"/>
    <col min="3" max="3" width="53.85546875" style="115" customWidth="1"/>
    <col min="4" max="4" width="16.28515625" style="116" customWidth="1"/>
    <col min="5" max="5" width="66" style="77" customWidth="1"/>
    <col min="6" max="9" width="41.140625" style="77" customWidth="1"/>
    <col min="10" max="16384" width="8.7109375" style="13"/>
  </cols>
  <sheetData>
    <row r="1" spans="1:9" ht="18.399999999999999" x14ac:dyDescent="0.55000000000000004">
      <c r="A1" s="113"/>
    </row>
    <row r="2" spans="1:9" ht="14.45" x14ac:dyDescent="0.55000000000000004">
      <c r="A2" s="119"/>
    </row>
    <row r="3" spans="1:9" ht="14.45" x14ac:dyDescent="0.55000000000000004">
      <c r="A3" s="120"/>
    </row>
    <row r="4" spans="1:9" ht="14.45" x14ac:dyDescent="0.55000000000000004">
      <c r="A4" s="120"/>
    </row>
    <row r="5" spans="1:9" ht="14.45" x14ac:dyDescent="0.55000000000000004">
      <c r="A5" s="120"/>
    </row>
    <row r="6" spans="1:9" ht="14.45" x14ac:dyDescent="0.55000000000000004">
      <c r="A6" s="120"/>
    </row>
    <row r="8" spans="1:9" s="25" customFormat="1" ht="56.1" customHeight="1" x14ac:dyDescent="0.55000000000000004">
      <c r="A8" s="363" t="s">
        <v>49</v>
      </c>
      <c r="B8" s="363"/>
      <c r="C8" s="122" t="s">
        <v>50</v>
      </c>
      <c r="D8" s="122" t="s">
        <v>48</v>
      </c>
      <c r="E8" s="122" t="s">
        <v>375</v>
      </c>
      <c r="F8" s="15"/>
      <c r="G8" s="15"/>
      <c r="H8" s="15"/>
      <c r="I8" s="15"/>
    </row>
    <row r="9" spans="1:9" s="25" customFormat="1" ht="14.65" thickBot="1" x14ac:dyDescent="0.6">
      <c r="A9" s="143"/>
      <c r="B9" s="144"/>
      <c r="C9" s="145"/>
      <c r="D9" s="145"/>
      <c r="E9" s="16"/>
      <c r="F9" s="16"/>
      <c r="G9" s="16"/>
      <c r="H9" s="16"/>
      <c r="I9" s="16"/>
    </row>
    <row r="10" spans="1:9" s="103" customFormat="1" ht="46.9" thickTop="1" thickBot="1" x14ac:dyDescent="0.6">
      <c r="A10" s="130">
        <v>16</v>
      </c>
      <c r="B10" s="131"/>
      <c r="C10" s="132" t="s">
        <v>88</v>
      </c>
      <c r="D10" s="133"/>
      <c r="E10" s="104"/>
      <c r="F10" s="106"/>
      <c r="G10" s="106"/>
      <c r="H10" s="106"/>
      <c r="I10" s="106"/>
    </row>
    <row r="11" spans="1:9" s="25" customFormat="1" ht="18.600000000000001" thickBot="1" x14ac:dyDescent="0.6">
      <c r="A11" s="338"/>
      <c r="B11" s="339" t="s">
        <v>363</v>
      </c>
      <c r="C11" s="340" t="s">
        <v>523</v>
      </c>
      <c r="D11" s="341"/>
      <c r="E11" s="78"/>
      <c r="F11" s="79"/>
      <c r="G11" s="79"/>
      <c r="H11" s="79"/>
      <c r="I11" s="79"/>
    </row>
    <row r="12" spans="1:9" s="25" customFormat="1" ht="20.25" thickTop="1" thickBot="1" x14ac:dyDescent="0.3">
      <c r="A12" s="342"/>
      <c r="B12" s="343"/>
      <c r="C12" s="365" t="s">
        <v>476</v>
      </c>
      <c r="D12" s="344" t="s">
        <v>4</v>
      </c>
      <c r="E12" s="125"/>
      <c r="F12" s="79"/>
      <c r="G12" s="79"/>
      <c r="H12" s="79"/>
      <c r="I12" s="79"/>
    </row>
    <row r="13" spans="1:9" s="25" customFormat="1" ht="20.25" thickTop="1" thickBot="1" x14ac:dyDescent="0.3">
      <c r="A13" s="342"/>
      <c r="B13" s="343"/>
      <c r="C13" s="365"/>
      <c r="D13" s="344" t="s">
        <v>89</v>
      </c>
      <c r="E13" s="125"/>
      <c r="F13" s="79"/>
      <c r="G13" s="79"/>
      <c r="H13" s="79"/>
      <c r="I13" s="79"/>
    </row>
    <row r="14" spans="1:9" s="25" customFormat="1" ht="20.25" thickTop="1" thickBot="1" x14ac:dyDescent="0.3">
      <c r="A14" s="342"/>
      <c r="B14" s="343"/>
      <c r="C14" s="365"/>
      <c r="D14" s="344" t="s">
        <v>90</v>
      </c>
      <c r="E14" s="125"/>
      <c r="F14" s="79"/>
      <c r="G14" s="79"/>
      <c r="H14" s="79"/>
      <c r="I14" s="79"/>
    </row>
    <row r="15" spans="1:9" s="25" customFormat="1" ht="20.25" thickTop="1" thickBot="1" x14ac:dyDescent="0.3">
      <c r="A15" s="342"/>
      <c r="B15" s="343"/>
      <c r="C15" s="365"/>
      <c r="D15" s="344" t="s">
        <v>93</v>
      </c>
      <c r="E15" s="125"/>
      <c r="F15" s="79"/>
      <c r="G15" s="79"/>
      <c r="H15" s="79"/>
      <c r="I15" s="79"/>
    </row>
    <row r="16" spans="1:9" s="25" customFormat="1" ht="20.25" thickTop="1" thickBot="1" x14ac:dyDescent="0.3">
      <c r="A16" s="342"/>
      <c r="B16" s="343"/>
      <c r="C16" s="365"/>
      <c r="D16" s="344" t="s">
        <v>92</v>
      </c>
      <c r="E16" s="125"/>
      <c r="F16" s="79"/>
      <c r="G16" s="79"/>
      <c r="H16" s="79"/>
      <c r="I16" s="79"/>
    </row>
    <row r="17" spans="1:9" s="25" customFormat="1" ht="20.25" thickTop="1" thickBot="1" x14ac:dyDescent="0.3">
      <c r="A17" s="345"/>
      <c r="B17" s="346"/>
      <c r="C17" s="366"/>
      <c r="D17" s="344" t="s">
        <v>91</v>
      </c>
      <c r="E17" s="125"/>
      <c r="F17" s="79"/>
      <c r="G17" s="79"/>
      <c r="H17" s="79"/>
      <c r="I17" s="79"/>
    </row>
    <row r="18" spans="1:9" s="25" customFormat="1" ht="54.95" x14ac:dyDescent="0.55000000000000004">
      <c r="A18" s="347"/>
      <c r="B18" s="236"/>
      <c r="C18" s="348" t="s">
        <v>184</v>
      </c>
      <c r="D18" s="349"/>
      <c r="E18" s="79"/>
      <c r="F18" s="79"/>
      <c r="G18" s="79"/>
      <c r="H18" s="79"/>
      <c r="I18" s="79"/>
    </row>
    <row r="19" spans="1:9" s="25" customFormat="1" ht="18.600000000000001" thickBot="1" x14ac:dyDescent="0.6">
      <c r="A19" s="347"/>
      <c r="B19" s="236"/>
      <c r="C19" s="288"/>
      <c r="D19" s="349"/>
      <c r="E19" s="78"/>
      <c r="F19" s="79"/>
      <c r="G19" s="79"/>
      <c r="H19" s="79"/>
      <c r="I19" s="79"/>
    </row>
    <row r="20" spans="1:9" s="25" customFormat="1" ht="18.600000000000001" thickBot="1" x14ac:dyDescent="0.6">
      <c r="A20" s="350"/>
      <c r="B20" s="351" t="s">
        <v>364</v>
      </c>
      <c r="C20" s="352" t="s">
        <v>524</v>
      </c>
      <c r="D20" s="353"/>
      <c r="E20" s="78"/>
      <c r="F20" s="79"/>
      <c r="G20" s="79"/>
      <c r="H20" s="79"/>
      <c r="I20" s="79"/>
    </row>
    <row r="21" spans="1:9" s="25" customFormat="1" ht="20.25" thickTop="1" thickBot="1" x14ac:dyDescent="0.3">
      <c r="A21" s="354"/>
      <c r="B21" s="355"/>
      <c r="C21" s="367" t="s">
        <v>525</v>
      </c>
      <c r="D21" s="356" t="s">
        <v>4</v>
      </c>
      <c r="E21" s="124"/>
      <c r="F21" s="79"/>
      <c r="G21" s="79"/>
      <c r="H21" s="79"/>
      <c r="I21" s="79"/>
    </row>
    <row r="22" spans="1:9" s="25" customFormat="1" ht="20.25" thickTop="1" thickBot="1" x14ac:dyDescent="0.3">
      <c r="A22" s="354"/>
      <c r="B22" s="355"/>
      <c r="C22" s="367"/>
      <c r="D22" s="356" t="s">
        <v>89</v>
      </c>
      <c r="E22" s="124"/>
      <c r="F22" s="79"/>
      <c r="G22" s="79"/>
      <c r="H22" s="79"/>
      <c r="I22" s="79"/>
    </row>
    <row r="23" spans="1:9" s="25" customFormat="1" ht="20.25" thickTop="1" thickBot="1" x14ac:dyDescent="0.3">
      <c r="A23" s="354"/>
      <c r="B23" s="355"/>
      <c r="C23" s="367"/>
      <c r="D23" s="356" t="s">
        <v>90</v>
      </c>
      <c r="E23" s="124"/>
      <c r="F23" s="79"/>
      <c r="G23" s="79"/>
      <c r="H23" s="79"/>
      <c r="I23" s="79"/>
    </row>
    <row r="24" spans="1:9" s="25" customFormat="1" ht="20.25" thickTop="1" thickBot="1" x14ac:dyDescent="0.3">
      <c r="A24" s="354"/>
      <c r="B24" s="355"/>
      <c r="C24" s="367"/>
      <c r="D24" s="356" t="s">
        <v>93</v>
      </c>
      <c r="E24" s="124"/>
      <c r="F24" s="79"/>
      <c r="G24" s="79"/>
      <c r="H24" s="79"/>
      <c r="I24" s="79"/>
    </row>
    <row r="25" spans="1:9" s="25" customFormat="1" ht="20.25" thickTop="1" thickBot="1" x14ac:dyDescent="0.3">
      <c r="A25" s="354"/>
      <c r="B25" s="355"/>
      <c r="C25" s="367"/>
      <c r="D25" s="356" t="s">
        <v>92</v>
      </c>
      <c r="E25" s="124"/>
      <c r="F25" s="79"/>
      <c r="G25" s="79"/>
      <c r="H25" s="79"/>
      <c r="I25" s="79"/>
    </row>
    <row r="26" spans="1:9" s="25" customFormat="1" ht="20.25" thickTop="1" thickBot="1" x14ac:dyDescent="0.3">
      <c r="A26" s="357"/>
      <c r="B26" s="358"/>
      <c r="C26" s="368"/>
      <c r="D26" s="359" t="s">
        <v>91</v>
      </c>
      <c r="E26" s="128"/>
      <c r="F26" s="79"/>
      <c r="G26" s="79"/>
      <c r="H26" s="79"/>
      <c r="I26" s="79"/>
    </row>
    <row r="27" spans="1:9" s="25" customFormat="1" ht="54.4" customHeight="1" x14ac:dyDescent="0.25">
      <c r="A27" s="347"/>
      <c r="B27" s="236"/>
      <c r="C27" s="348" t="s">
        <v>184</v>
      </c>
      <c r="D27" s="349"/>
      <c r="E27" s="79"/>
      <c r="F27" s="79"/>
      <c r="G27" s="79"/>
      <c r="H27" s="79"/>
      <c r="I27" s="79"/>
    </row>
    <row r="28" spans="1:9" s="25" customFormat="1" x14ac:dyDescent="0.25">
      <c r="A28" s="180"/>
      <c r="B28" s="181"/>
      <c r="C28" s="186"/>
      <c r="D28" s="187"/>
      <c r="E28" s="78"/>
      <c r="F28" s="79"/>
      <c r="G28" s="79"/>
      <c r="H28" s="79"/>
      <c r="I28" s="79"/>
    </row>
    <row r="29" spans="1:9" s="25" customFormat="1" ht="21" x14ac:dyDescent="0.25">
      <c r="A29" s="360" t="s">
        <v>365</v>
      </c>
      <c r="B29" s="181"/>
      <c r="C29" s="186"/>
      <c r="D29" s="187"/>
      <c r="E29" s="78"/>
      <c r="F29" s="79"/>
      <c r="G29" s="79"/>
      <c r="H29" s="79"/>
      <c r="I29" s="79"/>
    </row>
    <row r="30" spans="1:9" s="25" customFormat="1" ht="21" x14ac:dyDescent="0.25">
      <c r="A30" s="360" t="s">
        <v>366</v>
      </c>
      <c r="B30" s="181"/>
      <c r="C30" s="186"/>
      <c r="D30" s="187"/>
      <c r="E30" s="78"/>
      <c r="F30" s="79"/>
      <c r="G30" s="79"/>
      <c r="H30" s="79"/>
      <c r="I30" s="79"/>
    </row>
    <row r="31" spans="1:9" s="25" customFormat="1" x14ac:dyDescent="0.25">
      <c r="A31" s="180"/>
      <c r="B31" s="181"/>
      <c r="C31" s="186"/>
      <c r="D31" s="187"/>
      <c r="E31" s="78"/>
      <c r="F31" s="79"/>
      <c r="G31" s="79"/>
      <c r="H31" s="79"/>
      <c r="I31" s="79"/>
    </row>
    <row r="32" spans="1:9" s="25" customFormat="1" x14ac:dyDescent="0.25">
      <c r="A32" s="180"/>
      <c r="B32" s="181"/>
      <c r="C32" s="186"/>
      <c r="D32" s="187"/>
      <c r="E32" s="78"/>
      <c r="F32" s="79"/>
      <c r="G32" s="79"/>
      <c r="H32" s="79"/>
      <c r="I32" s="79"/>
    </row>
    <row r="33" spans="1:9" s="25" customFormat="1" x14ac:dyDescent="0.25">
      <c r="A33" s="180"/>
      <c r="B33" s="181"/>
      <c r="C33" s="186"/>
      <c r="D33" s="187"/>
      <c r="E33" s="78"/>
      <c r="F33" s="79"/>
      <c r="G33" s="79"/>
      <c r="H33" s="79"/>
      <c r="I33" s="79"/>
    </row>
    <row r="34" spans="1:9" s="25" customFormat="1" x14ac:dyDescent="0.25">
      <c r="A34" s="180"/>
      <c r="B34" s="181"/>
      <c r="C34" s="186"/>
      <c r="D34" s="187"/>
      <c r="E34" s="78"/>
      <c r="F34" s="79"/>
      <c r="G34" s="79"/>
      <c r="H34" s="79"/>
      <c r="I34" s="79"/>
    </row>
    <row r="35" spans="1:9" s="25" customFormat="1" x14ac:dyDescent="0.25">
      <c r="A35" s="180"/>
      <c r="B35" s="181"/>
      <c r="C35" s="186"/>
      <c r="D35" s="187"/>
      <c r="E35" s="78"/>
      <c r="F35" s="79"/>
      <c r="G35" s="79"/>
      <c r="H35" s="79"/>
      <c r="I35" s="79"/>
    </row>
    <row r="36" spans="1:9" s="25" customFormat="1" x14ac:dyDescent="0.25">
      <c r="A36" s="180"/>
      <c r="B36" s="181"/>
      <c r="C36" s="186"/>
      <c r="D36" s="187"/>
      <c r="E36" s="78"/>
      <c r="F36" s="79"/>
      <c r="G36" s="79"/>
      <c r="H36" s="79"/>
      <c r="I36" s="79"/>
    </row>
    <row r="37" spans="1:9" s="25" customFormat="1" x14ac:dyDescent="0.25">
      <c r="A37" s="180"/>
      <c r="B37" s="181"/>
      <c r="C37" s="186"/>
      <c r="D37" s="187"/>
      <c r="E37" s="78"/>
      <c r="F37" s="79"/>
      <c r="G37" s="79"/>
      <c r="H37" s="79"/>
      <c r="I37" s="79"/>
    </row>
    <row r="38" spans="1:9" s="25" customFormat="1" x14ac:dyDescent="0.25">
      <c r="A38" s="180"/>
      <c r="B38" s="181"/>
      <c r="C38" s="186"/>
      <c r="D38" s="187"/>
      <c r="E38" s="78"/>
      <c r="F38" s="79"/>
      <c r="G38" s="79"/>
      <c r="H38" s="79"/>
      <c r="I38" s="79"/>
    </row>
    <row r="39" spans="1:9" s="25" customFormat="1" x14ac:dyDescent="0.25">
      <c r="A39" s="180"/>
      <c r="B39" s="181"/>
      <c r="C39" s="186"/>
      <c r="D39" s="187"/>
      <c r="E39" s="78"/>
      <c r="F39" s="79"/>
      <c r="G39" s="79"/>
      <c r="H39" s="79"/>
      <c r="I39" s="79"/>
    </row>
    <row r="40" spans="1:9" s="25" customFormat="1" x14ac:dyDescent="0.25">
      <c r="A40" s="180"/>
      <c r="B40" s="181"/>
      <c r="C40" s="186"/>
      <c r="D40" s="187"/>
      <c r="E40" s="78"/>
      <c r="F40" s="79"/>
      <c r="G40" s="79"/>
      <c r="H40" s="79"/>
      <c r="I40" s="79"/>
    </row>
    <row r="41" spans="1:9" s="25" customFormat="1" x14ac:dyDescent="0.25">
      <c r="A41" s="180"/>
      <c r="B41" s="181"/>
      <c r="C41" s="186"/>
      <c r="D41" s="187"/>
      <c r="E41" s="78"/>
      <c r="F41" s="79"/>
      <c r="G41" s="79"/>
      <c r="H41" s="79"/>
      <c r="I41" s="79"/>
    </row>
    <row r="42" spans="1:9" s="25" customFormat="1" x14ac:dyDescent="0.25">
      <c r="A42" s="180"/>
      <c r="B42" s="181"/>
      <c r="C42" s="186"/>
      <c r="D42" s="187"/>
      <c r="E42" s="78"/>
      <c r="F42" s="79"/>
      <c r="G42" s="79"/>
      <c r="H42" s="79"/>
      <c r="I42" s="79"/>
    </row>
    <row r="43" spans="1:9" s="25" customFormat="1" x14ac:dyDescent="0.25">
      <c r="A43" s="180"/>
      <c r="B43" s="181"/>
      <c r="C43" s="186"/>
      <c r="D43" s="187"/>
      <c r="E43" s="78"/>
      <c r="F43" s="79"/>
      <c r="G43" s="79"/>
      <c r="H43" s="79"/>
      <c r="I43" s="79"/>
    </row>
    <row r="44" spans="1:9" s="25" customFormat="1" x14ac:dyDescent="0.25">
      <c r="A44" s="180"/>
      <c r="B44" s="181"/>
      <c r="C44" s="186"/>
      <c r="D44" s="187"/>
      <c r="E44" s="78"/>
      <c r="F44" s="79"/>
      <c r="G44" s="79"/>
      <c r="H44" s="79"/>
      <c r="I44" s="79"/>
    </row>
    <row r="45" spans="1:9" s="25" customFormat="1" x14ac:dyDescent="0.25">
      <c r="A45" s="180"/>
      <c r="B45" s="181"/>
      <c r="C45" s="186"/>
      <c r="D45" s="187"/>
      <c r="E45" s="78"/>
      <c r="F45" s="79"/>
      <c r="G45" s="79"/>
      <c r="H45" s="79"/>
      <c r="I45" s="79"/>
    </row>
    <row r="46" spans="1:9" s="25" customFormat="1" x14ac:dyDescent="0.25">
      <c r="A46" s="180"/>
      <c r="B46" s="181"/>
      <c r="C46" s="186"/>
      <c r="D46" s="187"/>
      <c r="E46" s="78"/>
      <c r="F46" s="79"/>
      <c r="G46" s="79"/>
      <c r="H46" s="79"/>
      <c r="I46" s="79"/>
    </row>
    <row r="47" spans="1:9" s="25" customFormat="1" x14ac:dyDescent="0.25">
      <c r="A47" s="180"/>
      <c r="B47" s="181"/>
      <c r="C47" s="186"/>
      <c r="D47" s="187"/>
      <c r="E47" s="78"/>
      <c r="F47" s="79"/>
      <c r="G47" s="79"/>
      <c r="H47" s="79"/>
      <c r="I47" s="79"/>
    </row>
    <row r="48" spans="1:9" s="25" customFormat="1" x14ac:dyDescent="0.25">
      <c r="A48" s="180"/>
      <c r="B48" s="181"/>
      <c r="C48" s="186"/>
      <c r="D48" s="187"/>
      <c r="E48" s="78"/>
      <c r="F48" s="79"/>
      <c r="G48" s="79"/>
      <c r="H48" s="79"/>
      <c r="I48" s="79"/>
    </row>
    <row r="49" spans="1:9" s="25" customFormat="1" x14ac:dyDescent="0.25">
      <c r="A49" s="180"/>
      <c r="B49" s="181"/>
      <c r="C49" s="186"/>
      <c r="D49" s="187"/>
      <c r="E49" s="78"/>
      <c r="F49" s="79"/>
      <c r="G49" s="79"/>
      <c r="H49" s="79"/>
      <c r="I49" s="79"/>
    </row>
    <row r="50" spans="1:9" s="25" customFormat="1" x14ac:dyDescent="0.25">
      <c r="A50" s="180"/>
      <c r="B50" s="181"/>
      <c r="C50" s="186"/>
      <c r="D50" s="187"/>
      <c r="E50" s="78"/>
      <c r="F50" s="79"/>
      <c r="G50" s="79"/>
      <c r="H50" s="79"/>
      <c r="I50" s="79"/>
    </row>
    <row r="51" spans="1:9" s="25" customFormat="1" x14ac:dyDescent="0.25">
      <c r="A51" s="180"/>
      <c r="B51" s="181"/>
      <c r="C51" s="186"/>
      <c r="D51" s="187"/>
      <c r="E51" s="78"/>
      <c r="F51" s="79"/>
      <c r="G51" s="79"/>
      <c r="H51" s="79"/>
      <c r="I51" s="79"/>
    </row>
    <row r="52" spans="1:9" s="25" customFormat="1" x14ac:dyDescent="0.25">
      <c r="A52" s="180"/>
      <c r="B52" s="181"/>
      <c r="C52" s="186"/>
      <c r="D52" s="187"/>
      <c r="E52" s="78"/>
      <c r="F52" s="79"/>
      <c r="G52" s="79"/>
      <c r="H52" s="79"/>
      <c r="I52" s="79"/>
    </row>
    <row r="53" spans="1:9" s="25" customFormat="1" x14ac:dyDescent="0.25">
      <c r="A53" s="180"/>
      <c r="B53" s="181"/>
      <c r="C53" s="186"/>
      <c r="D53" s="187"/>
      <c r="E53" s="78"/>
      <c r="F53" s="79"/>
      <c r="G53" s="79"/>
      <c r="H53" s="79"/>
      <c r="I53" s="79"/>
    </row>
    <row r="54" spans="1:9" s="25" customFormat="1" x14ac:dyDescent="0.25">
      <c r="A54" s="180"/>
      <c r="B54" s="181"/>
      <c r="C54" s="186"/>
      <c r="D54" s="187"/>
      <c r="E54" s="78"/>
      <c r="F54" s="79"/>
      <c r="G54" s="79"/>
      <c r="H54" s="79"/>
      <c r="I54" s="79"/>
    </row>
    <row r="55" spans="1:9" s="25" customFormat="1" x14ac:dyDescent="0.25">
      <c r="A55" s="180"/>
      <c r="B55" s="181"/>
      <c r="C55" s="186"/>
      <c r="D55" s="187"/>
      <c r="E55" s="78"/>
      <c r="F55" s="79"/>
      <c r="G55" s="79"/>
      <c r="H55" s="79"/>
      <c r="I55" s="79"/>
    </row>
    <row r="56" spans="1:9" s="25" customFormat="1" x14ac:dyDescent="0.25">
      <c r="A56" s="180"/>
      <c r="B56" s="181"/>
      <c r="C56" s="186"/>
      <c r="D56" s="187"/>
      <c r="E56" s="78"/>
      <c r="F56" s="79"/>
      <c r="G56" s="79"/>
      <c r="H56" s="79"/>
      <c r="I56" s="79"/>
    </row>
    <row r="57" spans="1:9" s="25" customFormat="1" x14ac:dyDescent="0.25">
      <c r="A57" s="180"/>
      <c r="B57" s="181"/>
      <c r="C57" s="186"/>
      <c r="D57" s="187"/>
      <c r="E57" s="78"/>
      <c r="F57" s="79"/>
      <c r="G57" s="79"/>
      <c r="H57" s="79"/>
      <c r="I57" s="79"/>
    </row>
    <row r="58" spans="1:9" s="25" customFormat="1" x14ac:dyDescent="0.25">
      <c r="A58" s="180"/>
      <c r="B58" s="181"/>
      <c r="C58" s="186"/>
      <c r="D58" s="187"/>
      <c r="E58" s="78"/>
      <c r="F58" s="79"/>
      <c r="G58" s="79"/>
      <c r="H58" s="79"/>
      <c r="I58" s="79"/>
    </row>
    <row r="59" spans="1:9" s="25" customFormat="1" x14ac:dyDescent="0.25">
      <c r="A59" s="180"/>
      <c r="B59" s="181"/>
      <c r="C59" s="186"/>
      <c r="D59" s="187"/>
      <c r="E59" s="78"/>
      <c r="F59" s="79"/>
      <c r="G59" s="79"/>
      <c r="H59" s="79"/>
      <c r="I59" s="79"/>
    </row>
    <row r="60" spans="1:9" s="25" customFormat="1" x14ac:dyDescent="0.25">
      <c r="A60" s="180"/>
      <c r="B60" s="181"/>
      <c r="C60" s="186"/>
      <c r="D60" s="187"/>
      <c r="E60" s="78"/>
      <c r="F60" s="79"/>
      <c r="G60" s="79"/>
      <c r="H60" s="79"/>
      <c r="I60" s="79"/>
    </row>
    <row r="61" spans="1:9" s="25" customFormat="1" x14ac:dyDescent="0.25">
      <c r="A61" s="180"/>
      <c r="B61" s="181"/>
      <c r="C61" s="186"/>
      <c r="D61" s="187"/>
      <c r="E61" s="78"/>
      <c r="F61" s="79"/>
      <c r="G61" s="79"/>
      <c r="H61" s="79"/>
      <c r="I61" s="79"/>
    </row>
    <row r="62" spans="1:9" s="25" customFormat="1" x14ac:dyDescent="0.25">
      <c r="A62" s="180"/>
      <c r="B62" s="181"/>
      <c r="C62" s="186"/>
      <c r="D62" s="187"/>
      <c r="E62" s="78"/>
      <c r="F62" s="79"/>
      <c r="G62" s="79"/>
      <c r="H62" s="79"/>
      <c r="I62" s="79"/>
    </row>
    <row r="63" spans="1:9" s="25" customFormat="1" x14ac:dyDescent="0.25">
      <c r="A63" s="180"/>
      <c r="B63" s="181"/>
      <c r="C63" s="186"/>
      <c r="D63" s="187"/>
      <c r="E63" s="78"/>
      <c r="F63" s="79"/>
      <c r="G63" s="79"/>
      <c r="H63" s="79"/>
      <c r="I63" s="79"/>
    </row>
    <row r="64" spans="1:9" s="25" customFormat="1" x14ac:dyDescent="0.25">
      <c r="A64" s="180"/>
      <c r="B64" s="181"/>
      <c r="C64" s="186"/>
      <c r="D64" s="187"/>
      <c r="E64" s="78"/>
      <c r="F64" s="79"/>
      <c r="G64" s="79"/>
      <c r="H64" s="79"/>
      <c r="I64" s="79"/>
    </row>
    <row r="65" spans="1:9" s="25" customFormat="1" x14ac:dyDescent="0.25">
      <c r="A65" s="180"/>
      <c r="B65" s="181"/>
      <c r="C65" s="186"/>
      <c r="D65" s="187"/>
      <c r="E65" s="78"/>
      <c r="F65" s="79"/>
      <c r="G65" s="79"/>
      <c r="H65" s="79"/>
      <c r="I65" s="79"/>
    </row>
    <row r="66" spans="1:9" s="25" customFormat="1" x14ac:dyDescent="0.25">
      <c r="A66" s="180"/>
      <c r="B66" s="181"/>
      <c r="C66" s="186"/>
      <c r="D66" s="187"/>
      <c r="E66" s="78"/>
      <c r="F66" s="79"/>
      <c r="G66" s="79"/>
      <c r="H66" s="79"/>
      <c r="I66" s="79"/>
    </row>
    <row r="67" spans="1:9" s="25" customFormat="1" x14ac:dyDescent="0.25">
      <c r="A67" s="180"/>
      <c r="B67" s="181"/>
      <c r="C67" s="186"/>
      <c r="D67" s="187"/>
      <c r="E67" s="78"/>
      <c r="F67" s="79"/>
      <c r="G67" s="79"/>
      <c r="H67" s="79"/>
      <c r="I67" s="79"/>
    </row>
    <row r="68" spans="1:9" s="25" customFormat="1" x14ac:dyDescent="0.25">
      <c r="A68" s="180"/>
      <c r="B68" s="181"/>
      <c r="C68" s="186"/>
      <c r="D68" s="187"/>
      <c r="E68" s="78"/>
      <c r="F68" s="79"/>
      <c r="G68" s="79"/>
      <c r="H68" s="79"/>
      <c r="I68" s="79"/>
    </row>
    <row r="69" spans="1:9" s="25" customFormat="1" x14ac:dyDescent="0.25">
      <c r="A69" s="180"/>
      <c r="B69" s="181"/>
      <c r="C69" s="186"/>
      <c r="D69" s="187"/>
      <c r="E69" s="78"/>
      <c r="F69" s="79"/>
      <c r="G69" s="79"/>
      <c r="H69" s="79"/>
      <c r="I69" s="79"/>
    </row>
    <row r="70" spans="1:9" s="25" customFormat="1" x14ac:dyDescent="0.25">
      <c r="A70" s="180"/>
      <c r="B70" s="181"/>
      <c r="C70" s="186"/>
      <c r="D70" s="187"/>
      <c r="E70" s="78"/>
      <c r="F70" s="79"/>
      <c r="G70" s="79"/>
      <c r="H70" s="79"/>
      <c r="I70" s="79"/>
    </row>
    <row r="71" spans="1:9" s="25" customFormat="1" x14ac:dyDescent="0.25">
      <c r="A71" s="180"/>
      <c r="B71" s="181"/>
      <c r="C71" s="186"/>
      <c r="D71" s="187"/>
      <c r="E71" s="78"/>
      <c r="F71" s="79"/>
      <c r="G71" s="79"/>
      <c r="H71" s="79"/>
      <c r="I71" s="79"/>
    </row>
    <row r="72" spans="1:9" s="25" customFormat="1" x14ac:dyDescent="0.25">
      <c r="A72" s="180"/>
      <c r="B72" s="181"/>
      <c r="C72" s="186"/>
      <c r="D72" s="187"/>
      <c r="E72" s="78"/>
      <c r="F72" s="79"/>
      <c r="G72" s="79"/>
      <c r="H72" s="79"/>
      <c r="I72" s="79"/>
    </row>
    <row r="73" spans="1:9" s="25" customFormat="1" x14ac:dyDescent="0.25">
      <c r="A73" s="180"/>
      <c r="B73" s="181"/>
      <c r="C73" s="186"/>
      <c r="D73" s="187"/>
      <c r="E73" s="78"/>
      <c r="F73" s="79"/>
      <c r="G73" s="79"/>
      <c r="H73" s="79"/>
      <c r="I73" s="79"/>
    </row>
    <row r="74" spans="1:9" s="25" customFormat="1" x14ac:dyDescent="0.25">
      <c r="A74" s="180"/>
      <c r="B74" s="181"/>
      <c r="C74" s="186"/>
      <c r="D74" s="187"/>
      <c r="E74" s="78"/>
      <c r="F74" s="79"/>
      <c r="G74" s="79"/>
      <c r="H74" s="79"/>
      <c r="I74" s="79"/>
    </row>
    <row r="75" spans="1:9" s="25" customFormat="1" x14ac:dyDescent="0.25">
      <c r="A75" s="180"/>
      <c r="B75" s="181"/>
      <c r="C75" s="186"/>
      <c r="D75" s="187"/>
      <c r="E75" s="78"/>
      <c r="F75" s="79"/>
      <c r="G75" s="79"/>
      <c r="H75" s="79"/>
      <c r="I75" s="79"/>
    </row>
    <row r="76" spans="1:9" s="25" customFormat="1" x14ac:dyDescent="0.25">
      <c r="A76" s="180"/>
      <c r="B76" s="181"/>
      <c r="C76" s="186"/>
      <c r="D76" s="187"/>
      <c r="E76" s="78"/>
      <c r="F76" s="79"/>
      <c r="G76" s="79"/>
      <c r="H76" s="79"/>
      <c r="I76" s="79"/>
    </row>
    <row r="77" spans="1:9" s="25" customFormat="1" x14ac:dyDescent="0.25">
      <c r="A77" s="180"/>
      <c r="B77" s="181"/>
      <c r="C77" s="186"/>
      <c r="D77" s="187"/>
      <c r="E77" s="78"/>
      <c r="F77" s="79"/>
      <c r="G77" s="79"/>
      <c r="H77" s="79"/>
      <c r="I77" s="79"/>
    </row>
    <row r="78" spans="1:9" s="25" customFormat="1" x14ac:dyDescent="0.25">
      <c r="A78" s="180"/>
      <c r="B78" s="181"/>
      <c r="C78" s="186"/>
      <c r="D78" s="187"/>
      <c r="E78" s="78"/>
      <c r="F78" s="79"/>
      <c r="G78" s="79"/>
      <c r="H78" s="79"/>
      <c r="I78" s="79"/>
    </row>
    <row r="79" spans="1:9" s="25" customFormat="1" x14ac:dyDescent="0.25">
      <c r="A79" s="180"/>
      <c r="B79" s="181"/>
      <c r="C79" s="186"/>
      <c r="D79" s="187"/>
      <c r="E79" s="78"/>
      <c r="F79" s="79"/>
      <c r="G79" s="79"/>
      <c r="H79" s="79"/>
      <c r="I79" s="79"/>
    </row>
    <row r="80" spans="1:9" s="25" customFormat="1" x14ac:dyDescent="0.25">
      <c r="A80" s="180"/>
      <c r="B80" s="181"/>
      <c r="C80" s="186"/>
      <c r="D80" s="187"/>
      <c r="E80" s="78"/>
      <c r="F80" s="79"/>
      <c r="G80" s="79"/>
      <c r="H80" s="79"/>
      <c r="I80" s="79"/>
    </row>
    <row r="81" spans="1:9" s="25" customFormat="1" x14ac:dyDescent="0.25">
      <c r="A81" s="180"/>
      <c r="B81" s="181"/>
      <c r="C81" s="186"/>
      <c r="D81" s="187"/>
      <c r="E81" s="78"/>
      <c r="F81" s="79"/>
      <c r="G81" s="79"/>
      <c r="H81" s="79"/>
      <c r="I81" s="79"/>
    </row>
    <row r="82" spans="1:9" s="25" customFormat="1" x14ac:dyDescent="0.25">
      <c r="A82" s="180"/>
      <c r="B82" s="181"/>
      <c r="C82" s="186"/>
      <c r="D82" s="187"/>
      <c r="E82" s="78"/>
      <c r="F82" s="79"/>
      <c r="G82" s="79"/>
      <c r="H82" s="79"/>
      <c r="I82" s="79"/>
    </row>
    <row r="83" spans="1:9" s="25" customFormat="1" x14ac:dyDescent="0.25">
      <c r="A83" s="180"/>
      <c r="B83" s="181"/>
      <c r="C83" s="186"/>
      <c r="D83" s="187"/>
      <c r="E83" s="78"/>
      <c r="F83" s="79"/>
      <c r="G83" s="79"/>
      <c r="H83" s="79"/>
      <c r="I83" s="79"/>
    </row>
    <row r="84" spans="1:9" s="25" customFormat="1" x14ac:dyDescent="0.25">
      <c r="A84" s="180"/>
      <c r="B84" s="181"/>
      <c r="C84" s="186"/>
      <c r="D84" s="187"/>
      <c r="E84" s="78"/>
      <c r="F84" s="79"/>
      <c r="G84" s="79"/>
      <c r="H84" s="79"/>
      <c r="I84" s="79"/>
    </row>
    <row r="85" spans="1:9" s="25" customFormat="1" x14ac:dyDescent="0.25">
      <c r="A85" s="180"/>
      <c r="B85" s="181"/>
      <c r="C85" s="186"/>
      <c r="D85" s="187"/>
      <c r="E85" s="78"/>
      <c r="F85" s="79"/>
      <c r="G85" s="79"/>
      <c r="H85" s="79"/>
      <c r="I85" s="79"/>
    </row>
    <row r="86" spans="1:9" s="25" customFormat="1" x14ac:dyDescent="0.25">
      <c r="A86" s="180"/>
      <c r="B86" s="181"/>
      <c r="C86" s="186"/>
      <c r="D86" s="187"/>
      <c r="E86" s="78"/>
      <c r="F86" s="79"/>
      <c r="G86" s="79"/>
      <c r="H86" s="79"/>
      <c r="I86" s="79"/>
    </row>
    <row r="87" spans="1:9" s="25" customFormat="1" x14ac:dyDescent="0.25">
      <c r="A87" s="180"/>
      <c r="B87" s="181"/>
      <c r="C87" s="186"/>
      <c r="D87" s="187"/>
      <c r="E87" s="78"/>
      <c r="F87" s="79"/>
      <c r="G87" s="79"/>
      <c r="H87" s="79"/>
      <c r="I87" s="79"/>
    </row>
    <row r="88" spans="1:9" s="25" customFormat="1" x14ac:dyDescent="0.25">
      <c r="A88" s="180"/>
      <c r="B88" s="181"/>
      <c r="C88" s="186"/>
      <c r="D88" s="187"/>
      <c r="E88" s="78"/>
      <c r="F88" s="79"/>
      <c r="G88" s="79"/>
      <c r="H88" s="79"/>
      <c r="I88" s="79"/>
    </row>
    <row r="89" spans="1:9" s="25" customFormat="1" x14ac:dyDescent="0.25">
      <c r="A89" s="180"/>
      <c r="B89" s="181"/>
      <c r="C89" s="186"/>
      <c r="D89" s="187"/>
      <c r="E89" s="78"/>
      <c r="F89" s="79"/>
      <c r="G89" s="79"/>
      <c r="H89" s="79"/>
      <c r="I89" s="79"/>
    </row>
    <row r="90" spans="1:9" s="25" customFormat="1" x14ac:dyDescent="0.25">
      <c r="A90" s="180"/>
      <c r="B90" s="181"/>
      <c r="C90" s="186"/>
      <c r="D90" s="187"/>
      <c r="E90" s="78"/>
      <c r="F90" s="79"/>
      <c r="G90" s="79"/>
      <c r="H90" s="79"/>
      <c r="I90" s="79"/>
    </row>
    <row r="91" spans="1:9" s="25" customFormat="1" x14ac:dyDescent="0.25">
      <c r="A91" s="180"/>
      <c r="B91" s="181"/>
      <c r="C91" s="186"/>
      <c r="D91" s="187"/>
      <c r="E91" s="78"/>
      <c r="F91" s="79"/>
      <c r="G91" s="79"/>
      <c r="H91" s="79"/>
      <c r="I91" s="79"/>
    </row>
    <row r="92" spans="1:9" s="25" customFormat="1" x14ac:dyDescent="0.25">
      <c r="A92" s="180"/>
      <c r="B92" s="181"/>
      <c r="C92" s="186"/>
      <c r="D92" s="187"/>
      <c r="E92" s="78"/>
      <c r="F92" s="79"/>
      <c r="G92" s="79"/>
      <c r="H92" s="79"/>
      <c r="I92" s="79"/>
    </row>
    <row r="93" spans="1:9" s="25" customFormat="1" x14ac:dyDescent="0.25">
      <c r="A93" s="180"/>
      <c r="B93" s="181"/>
      <c r="C93" s="186"/>
      <c r="D93" s="187"/>
      <c r="E93" s="78"/>
      <c r="F93" s="79"/>
      <c r="G93" s="79"/>
      <c r="H93" s="79"/>
      <c r="I93" s="79"/>
    </row>
    <row r="94" spans="1:9" s="25" customFormat="1" x14ac:dyDescent="0.25">
      <c r="A94" s="180"/>
      <c r="B94" s="181"/>
      <c r="C94" s="186"/>
      <c r="D94" s="187"/>
      <c r="E94" s="78"/>
      <c r="F94" s="79"/>
      <c r="G94" s="79"/>
      <c r="H94" s="79"/>
      <c r="I94" s="79"/>
    </row>
    <row r="95" spans="1:9" s="25" customFormat="1" x14ac:dyDescent="0.25">
      <c r="A95" s="180"/>
      <c r="B95" s="181"/>
      <c r="C95" s="186"/>
      <c r="D95" s="187"/>
      <c r="E95" s="78"/>
      <c r="F95" s="79"/>
      <c r="G95" s="79"/>
      <c r="H95" s="79"/>
      <c r="I95" s="79"/>
    </row>
    <row r="96" spans="1:9" s="25" customFormat="1" x14ac:dyDescent="0.25">
      <c r="A96" s="180"/>
      <c r="B96" s="181"/>
      <c r="C96" s="186"/>
      <c r="D96" s="187"/>
      <c r="E96" s="78"/>
      <c r="F96" s="79"/>
      <c r="G96" s="79"/>
      <c r="H96" s="79"/>
      <c r="I96" s="79"/>
    </row>
    <row r="97" spans="1:9" s="25" customFormat="1" x14ac:dyDescent="0.25">
      <c r="A97" s="180"/>
      <c r="B97" s="181"/>
      <c r="C97" s="186"/>
      <c r="D97" s="187"/>
      <c r="E97" s="78"/>
      <c r="F97" s="79"/>
      <c r="G97" s="79"/>
      <c r="H97" s="79"/>
      <c r="I97" s="79"/>
    </row>
    <row r="98" spans="1:9" s="25" customFormat="1" x14ac:dyDescent="0.25">
      <c r="A98" s="180"/>
      <c r="B98" s="181"/>
      <c r="C98" s="186"/>
      <c r="D98" s="187"/>
      <c r="E98" s="78"/>
      <c r="F98" s="79"/>
      <c r="G98" s="79"/>
      <c r="H98" s="79"/>
      <c r="I98" s="79"/>
    </row>
    <row r="99" spans="1:9" s="25" customFormat="1" x14ac:dyDescent="0.25">
      <c r="A99" s="180"/>
      <c r="B99" s="181"/>
      <c r="C99" s="186"/>
      <c r="D99" s="187"/>
      <c r="E99" s="78"/>
      <c r="F99" s="79"/>
      <c r="G99" s="79"/>
      <c r="H99" s="79"/>
      <c r="I99" s="79"/>
    </row>
    <row r="100" spans="1:9" s="25" customFormat="1" x14ac:dyDescent="0.25">
      <c r="A100" s="180"/>
      <c r="B100" s="181"/>
      <c r="C100" s="186"/>
      <c r="D100" s="187"/>
      <c r="E100" s="78"/>
      <c r="F100" s="79"/>
      <c r="G100" s="79"/>
      <c r="H100" s="79"/>
      <c r="I100" s="79"/>
    </row>
    <row r="101" spans="1:9" s="25" customFormat="1" x14ac:dyDescent="0.25">
      <c r="A101" s="180"/>
      <c r="B101" s="181"/>
      <c r="C101" s="186"/>
      <c r="D101" s="187"/>
      <c r="E101" s="78"/>
      <c r="F101" s="79"/>
      <c r="G101" s="79"/>
      <c r="H101" s="79"/>
      <c r="I101" s="79"/>
    </row>
    <row r="102" spans="1:9" s="25" customFormat="1" x14ac:dyDescent="0.25">
      <c r="A102" s="180"/>
      <c r="B102" s="181"/>
      <c r="C102" s="186"/>
      <c r="D102" s="187"/>
      <c r="E102" s="78"/>
      <c r="F102" s="79"/>
      <c r="G102" s="79"/>
      <c r="H102" s="79"/>
      <c r="I102" s="79"/>
    </row>
    <row r="103" spans="1:9" s="25" customFormat="1" x14ac:dyDescent="0.25">
      <c r="A103" s="180"/>
      <c r="B103" s="181"/>
      <c r="C103" s="186"/>
      <c r="D103" s="187"/>
      <c r="E103" s="78"/>
      <c r="F103" s="79"/>
      <c r="G103" s="79"/>
      <c r="H103" s="79"/>
      <c r="I103" s="79"/>
    </row>
    <row r="104" spans="1:9" s="25" customFormat="1" x14ac:dyDescent="0.25">
      <c r="A104" s="180"/>
      <c r="B104" s="181"/>
      <c r="C104" s="186"/>
      <c r="D104" s="187"/>
      <c r="E104" s="78"/>
      <c r="F104" s="78"/>
      <c r="G104" s="78"/>
      <c r="H104" s="78"/>
      <c r="I104" s="78"/>
    </row>
    <row r="105" spans="1:9" s="25" customFormat="1" x14ac:dyDescent="0.25">
      <c r="A105" s="180"/>
      <c r="B105" s="181"/>
      <c r="C105" s="186"/>
      <c r="D105" s="187"/>
      <c r="E105" s="78"/>
      <c r="F105" s="78"/>
      <c r="G105" s="78"/>
      <c r="H105" s="78"/>
      <c r="I105" s="78"/>
    </row>
    <row r="106" spans="1:9" s="25" customFormat="1" x14ac:dyDescent="0.25">
      <c r="A106" s="180"/>
      <c r="B106" s="181"/>
      <c r="C106" s="186"/>
      <c r="D106" s="187"/>
      <c r="E106" s="78"/>
      <c r="F106" s="78"/>
      <c r="G106" s="78"/>
      <c r="H106" s="78"/>
      <c r="I106" s="78"/>
    </row>
    <row r="107" spans="1:9" s="25" customFormat="1" x14ac:dyDescent="0.25">
      <c r="A107" s="180"/>
      <c r="B107" s="181"/>
      <c r="C107" s="186"/>
      <c r="D107" s="187"/>
      <c r="E107" s="78"/>
      <c r="F107" s="78"/>
      <c r="G107" s="78"/>
      <c r="H107" s="78"/>
      <c r="I107" s="78"/>
    </row>
    <row r="108" spans="1:9" s="25" customFormat="1" x14ac:dyDescent="0.25">
      <c r="A108" s="180"/>
      <c r="B108" s="181"/>
      <c r="C108" s="186"/>
      <c r="D108" s="187"/>
      <c r="E108" s="78"/>
      <c r="F108" s="78"/>
      <c r="G108" s="78"/>
      <c r="H108" s="78"/>
      <c r="I108" s="78"/>
    </row>
    <row r="109" spans="1:9" s="25" customFormat="1" x14ac:dyDescent="0.25">
      <c r="A109" s="180"/>
      <c r="B109" s="181"/>
      <c r="C109" s="186"/>
      <c r="D109" s="187"/>
      <c r="E109" s="78"/>
      <c r="F109" s="78"/>
      <c r="G109" s="78"/>
      <c r="H109" s="78"/>
      <c r="I109" s="78"/>
    </row>
    <row r="110" spans="1:9" s="25" customFormat="1" x14ac:dyDescent="0.25">
      <c r="A110" s="180"/>
      <c r="B110" s="181"/>
      <c r="C110" s="186"/>
      <c r="D110" s="187"/>
      <c r="E110" s="78"/>
      <c r="F110" s="78"/>
      <c r="G110" s="78"/>
      <c r="H110" s="78"/>
      <c r="I110" s="78"/>
    </row>
    <row r="111" spans="1:9" s="25" customFormat="1" x14ac:dyDescent="0.25">
      <c r="A111" s="180"/>
      <c r="B111" s="181"/>
      <c r="C111" s="186"/>
      <c r="D111" s="187"/>
      <c r="E111" s="78"/>
      <c r="F111" s="78"/>
      <c r="G111" s="78"/>
      <c r="H111" s="78"/>
      <c r="I111" s="78"/>
    </row>
    <row r="112" spans="1:9" s="25" customFormat="1" x14ac:dyDescent="0.25">
      <c r="A112" s="180"/>
      <c r="B112" s="181"/>
      <c r="C112" s="186"/>
      <c r="D112" s="187"/>
      <c r="E112" s="78"/>
      <c r="F112" s="78"/>
      <c r="G112" s="78"/>
      <c r="H112" s="78"/>
      <c r="I112" s="78"/>
    </row>
    <row r="113" spans="1:9" s="60" customFormat="1" x14ac:dyDescent="0.25">
      <c r="A113" s="188"/>
      <c r="B113" s="189"/>
      <c r="C113" s="190"/>
      <c r="D113" s="191"/>
      <c r="E113" s="100"/>
      <c r="F113" s="100"/>
      <c r="G113" s="100"/>
      <c r="H113" s="100"/>
      <c r="I113" s="100"/>
    </row>
  </sheetData>
  <sheetProtection password="CB03" sheet="1" objects="1" scenarios="1" formatColumns="0" formatRows="0" insertHyperlinks="0"/>
  <mergeCells count="3">
    <mergeCell ref="A8:B8"/>
    <mergeCell ref="C12:C17"/>
    <mergeCell ref="C21:C26"/>
  </mergeCells>
  <pageMargins left="0.5" right="0.5" top="0.5" bottom="0.5" header="0.3" footer="0.3"/>
  <pageSetup scale="62" fitToWidth="3" fitToHeight="100" pageOrder="overThenDown" orientation="landscape" verticalDpi="300" r:id="rId1"/>
  <headerFooter>
    <oddFooter>&amp;L&amp;A&amp;R&amp;P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8"/>
  <sheetViews>
    <sheetView zoomScale="90" zoomScaleNormal="90" zoomScalePageLayoutView="110" workbookViewId="0">
      <pane xSplit="4" ySplit="5" topLeftCell="E21" activePane="bottomRight" state="frozen"/>
      <selection pane="topRight" activeCell="E1" sqref="E1"/>
      <selection pane="bottomLeft" activeCell="A6" sqref="A6"/>
      <selection pane="bottomRight" activeCell="E301" sqref="E301"/>
    </sheetView>
  </sheetViews>
  <sheetFormatPr defaultColWidth="8.7109375" defaultRowHeight="15" x14ac:dyDescent="0.25"/>
  <cols>
    <col min="1" max="1" width="3.42578125" style="20" customWidth="1"/>
    <col min="2" max="2" width="6.28515625" style="18" customWidth="1"/>
    <col min="3" max="3" width="53.85546875" style="12" customWidth="1"/>
    <col min="4" max="4" width="14.7109375" style="14" customWidth="1"/>
    <col min="5" max="5" width="71.85546875" style="77" customWidth="1"/>
    <col min="6" max="9" width="41.140625" style="77" customWidth="1"/>
    <col min="10" max="16384" width="8.7109375" style="13"/>
  </cols>
  <sheetData>
    <row r="1" spans="1:9" ht="18.399999999999999" x14ac:dyDescent="0.55000000000000004">
      <c r="A1" s="21" t="s">
        <v>47</v>
      </c>
    </row>
    <row r="2" spans="1:9" x14ac:dyDescent="0.25">
      <c r="A2" s="22" t="s">
        <v>373</v>
      </c>
    </row>
    <row r="3" spans="1:9" ht="14.45" x14ac:dyDescent="0.55000000000000004">
      <c r="A3" s="76" t="s">
        <v>73</v>
      </c>
    </row>
    <row r="5" spans="1:9" s="25" customFormat="1" ht="43.15" x14ac:dyDescent="0.55000000000000004">
      <c r="A5" s="369" t="s">
        <v>49</v>
      </c>
      <c r="B5" s="369"/>
      <c r="C5" s="15" t="s">
        <v>50</v>
      </c>
      <c r="D5" s="15" t="s">
        <v>48</v>
      </c>
      <c r="E5" s="15" t="s">
        <v>375</v>
      </c>
      <c r="F5" s="15" t="s">
        <v>502</v>
      </c>
      <c r="G5" s="15" t="s">
        <v>502</v>
      </c>
      <c r="H5" s="15" t="s">
        <v>502</v>
      </c>
      <c r="I5" s="15" t="s">
        <v>502</v>
      </c>
    </row>
    <row r="6" spans="1:9" s="25" customFormat="1" ht="14.45" x14ac:dyDescent="0.55000000000000004">
      <c r="A6" s="24"/>
      <c r="B6" s="23"/>
      <c r="C6" s="16"/>
      <c r="D6" s="16"/>
      <c r="E6" s="16"/>
      <c r="F6" s="16"/>
      <c r="G6" s="16"/>
      <c r="H6" s="16"/>
      <c r="I6" s="16"/>
    </row>
    <row r="7" spans="1:9" s="25" customFormat="1" ht="14.45" x14ac:dyDescent="0.55000000000000004">
      <c r="A7" s="55">
        <v>1</v>
      </c>
      <c r="B7" s="26"/>
      <c r="C7" s="27" t="s">
        <v>0</v>
      </c>
      <c r="D7" s="28"/>
      <c r="E7" s="78"/>
      <c r="F7" s="79"/>
      <c r="G7" s="79"/>
      <c r="H7" s="79"/>
      <c r="I7" s="79"/>
    </row>
    <row r="8" spans="1:9" s="25" customFormat="1" ht="14.45" x14ac:dyDescent="0.55000000000000004">
      <c r="A8" s="55"/>
      <c r="B8" s="26" t="s">
        <v>190</v>
      </c>
      <c r="C8" s="101" t="s">
        <v>395</v>
      </c>
      <c r="D8" s="28" t="s">
        <v>1</v>
      </c>
      <c r="E8" s="80">
        <f>'1'!E11</f>
        <v>0</v>
      </c>
      <c r="F8" s="81"/>
      <c r="G8" s="81"/>
      <c r="H8" s="81"/>
      <c r="I8" s="81"/>
    </row>
    <row r="9" spans="1:9" s="25" customFormat="1" ht="14.45" x14ac:dyDescent="0.55000000000000004">
      <c r="A9" s="55"/>
      <c r="B9" s="26" t="s">
        <v>191</v>
      </c>
      <c r="C9" s="101" t="s">
        <v>28</v>
      </c>
      <c r="D9" s="28" t="s">
        <v>1</v>
      </c>
      <c r="E9" s="80">
        <f>'1'!E12</f>
        <v>0</v>
      </c>
      <c r="F9" s="81"/>
      <c r="G9" s="81"/>
      <c r="H9" s="81"/>
      <c r="I9" s="81"/>
    </row>
    <row r="10" spans="1:9" s="25" customFormat="1" ht="28.9" x14ac:dyDescent="0.55000000000000004">
      <c r="A10" s="55"/>
      <c r="B10" s="26" t="s">
        <v>192</v>
      </c>
      <c r="C10" s="101" t="s">
        <v>74</v>
      </c>
      <c r="D10" s="28" t="s">
        <v>1</v>
      </c>
      <c r="E10" s="80">
        <f>'1'!E13</f>
        <v>0</v>
      </c>
      <c r="F10" s="81"/>
      <c r="G10" s="81"/>
      <c r="H10" s="81"/>
      <c r="I10" s="81"/>
    </row>
    <row r="11" spans="1:9" s="25" customFormat="1" ht="14.45" x14ac:dyDescent="0.55000000000000004">
      <c r="A11" s="55"/>
      <c r="B11" s="26"/>
      <c r="C11" s="101"/>
      <c r="D11" s="28"/>
      <c r="E11" s="81"/>
      <c r="F11" s="81"/>
      <c r="G11" s="81"/>
      <c r="H11" s="81"/>
      <c r="I11" s="81"/>
    </row>
    <row r="12" spans="1:9" s="25" customFormat="1" ht="14.45" x14ac:dyDescent="0.55000000000000004">
      <c r="A12" s="55">
        <v>2</v>
      </c>
      <c r="B12" s="26"/>
      <c r="C12" s="27" t="s">
        <v>185</v>
      </c>
      <c r="D12" s="28"/>
      <c r="E12" s="81"/>
      <c r="F12" s="81"/>
      <c r="G12" s="81"/>
      <c r="H12" s="81"/>
      <c r="I12" s="81"/>
    </row>
    <row r="13" spans="1:9" s="25" customFormat="1" ht="28.9" x14ac:dyDescent="0.55000000000000004">
      <c r="A13" s="55"/>
      <c r="B13" s="26" t="s">
        <v>103</v>
      </c>
      <c r="C13" s="31" t="s">
        <v>376</v>
      </c>
      <c r="D13" s="17" t="s">
        <v>19</v>
      </c>
      <c r="E13" s="82">
        <f>'2'!E11</f>
        <v>0</v>
      </c>
      <c r="F13" s="83"/>
      <c r="G13" s="83"/>
      <c r="H13" s="83"/>
      <c r="I13" s="83"/>
    </row>
    <row r="14" spans="1:9" s="25" customFormat="1" ht="28.9" x14ac:dyDescent="0.55000000000000004">
      <c r="A14" s="55"/>
      <c r="B14" s="26" t="s">
        <v>193</v>
      </c>
      <c r="C14" s="31" t="s">
        <v>379</v>
      </c>
      <c r="D14" s="17" t="s">
        <v>1</v>
      </c>
      <c r="E14" s="80">
        <f>'2'!E12</f>
        <v>0</v>
      </c>
      <c r="F14" s="81"/>
      <c r="G14" s="81"/>
      <c r="H14" s="81"/>
      <c r="I14" s="81"/>
    </row>
    <row r="15" spans="1:9" s="25" customFormat="1" ht="14.45" x14ac:dyDescent="0.55000000000000004">
      <c r="A15" s="55"/>
      <c r="B15" s="26" t="s">
        <v>194</v>
      </c>
      <c r="C15" s="31" t="s">
        <v>377</v>
      </c>
      <c r="D15" s="17" t="s">
        <v>2</v>
      </c>
      <c r="E15" s="80">
        <f>'2'!E13</f>
        <v>0</v>
      </c>
      <c r="F15" s="81"/>
      <c r="G15" s="81"/>
      <c r="H15" s="81"/>
      <c r="I15" s="81"/>
    </row>
    <row r="16" spans="1:9" s="25" customFormat="1" ht="28.9" x14ac:dyDescent="0.55000000000000004">
      <c r="A16" s="55"/>
      <c r="B16" s="32" t="s">
        <v>195</v>
      </c>
      <c r="C16" s="33" t="s">
        <v>378</v>
      </c>
      <c r="D16" s="30" t="s">
        <v>2</v>
      </c>
      <c r="E16" s="80">
        <f>'2'!E14</f>
        <v>0</v>
      </c>
      <c r="F16" s="81"/>
      <c r="G16" s="81"/>
      <c r="H16" s="81"/>
      <c r="I16" s="81"/>
    </row>
    <row r="17" spans="1:9" s="25" customFormat="1" ht="18.399999999999999" x14ac:dyDescent="0.55000000000000004">
      <c r="A17" s="55"/>
      <c r="B17" s="26" t="s">
        <v>196</v>
      </c>
      <c r="C17" s="17" t="s">
        <v>380</v>
      </c>
      <c r="D17" s="17" t="s">
        <v>141</v>
      </c>
      <c r="E17" s="102">
        <f>'2'!E15</f>
        <v>0</v>
      </c>
      <c r="F17" s="81"/>
      <c r="G17" s="81"/>
      <c r="H17" s="81"/>
      <c r="I17" s="81"/>
    </row>
    <row r="18" spans="1:9" s="25" customFormat="1" ht="28.9" x14ac:dyDescent="0.55000000000000004">
      <c r="A18" s="55"/>
      <c r="B18" s="26" t="s">
        <v>97</v>
      </c>
      <c r="C18" s="31" t="s">
        <v>142</v>
      </c>
      <c r="D18" s="17" t="s">
        <v>19</v>
      </c>
      <c r="E18" s="82">
        <f>'2'!E16</f>
        <v>0</v>
      </c>
      <c r="F18" s="83"/>
      <c r="G18" s="83"/>
      <c r="H18" s="83"/>
      <c r="I18" s="83"/>
    </row>
    <row r="19" spans="1:9" s="72" customFormat="1" ht="28.9" x14ac:dyDescent="0.55000000000000004">
      <c r="A19" s="69"/>
      <c r="B19" s="70" t="s">
        <v>98</v>
      </c>
      <c r="C19" s="71" t="s">
        <v>492</v>
      </c>
      <c r="D19" s="30" t="s">
        <v>4</v>
      </c>
      <c r="E19" s="73">
        <f>'2'!E17</f>
        <v>0</v>
      </c>
      <c r="F19" s="73">
        <f>'2'!F17</f>
        <v>0</v>
      </c>
      <c r="G19" s="73">
        <f>'2'!G17</f>
        <v>0</v>
      </c>
      <c r="H19" s="73">
        <f>'2'!H17</f>
        <v>0</v>
      </c>
      <c r="I19" s="73">
        <f>'2'!I17</f>
        <v>0</v>
      </c>
    </row>
    <row r="20" spans="1:9" s="25" customFormat="1" ht="14.45" x14ac:dyDescent="0.55000000000000004">
      <c r="A20" s="55"/>
      <c r="B20" s="26"/>
      <c r="C20" s="19" t="s">
        <v>122</v>
      </c>
      <c r="D20" s="34" t="s">
        <v>19</v>
      </c>
      <c r="E20" s="84">
        <f>'2'!E18</f>
        <v>0</v>
      </c>
      <c r="F20" s="84">
        <f>'2'!F18</f>
        <v>0</v>
      </c>
      <c r="G20" s="84">
        <f>'2'!G18</f>
        <v>0</v>
      </c>
      <c r="H20" s="84">
        <f>'2'!H18</f>
        <v>0</v>
      </c>
      <c r="I20" s="84">
        <f>'2'!I18</f>
        <v>0</v>
      </c>
    </row>
    <row r="21" spans="1:9" s="25" customFormat="1" ht="14.45" x14ac:dyDescent="0.55000000000000004">
      <c r="A21" s="55"/>
      <c r="B21" s="26"/>
      <c r="C21" s="19" t="s">
        <v>381</v>
      </c>
      <c r="D21" s="34" t="s">
        <v>1</v>
      </c>
      <c r="E21" s="80">
        <f>'2'!E19</f>
        <v>0</v>
      </c>
      <c r="F21" s="80">
        <f>'2'!F19</f>
        <v>0</v>
      </c>
      <c r="G21" s="80">
        <f>'2'!G19</f>
        <v>0</v>
      </c>
      <c r="H21" s="80">
        <f>'2'!H19</f>
        <v>0</v>
      </c>
      <c r="I21" s="80">
        <f>'2'!I19</f>
        <v>0</v>
      </c>
    </row>
    <row r="22" spans="1:9" s="25" customFormat="1" ht="14.45" x14ac:dyDescent="0.55000000000000004">
      <c r="A22" s="55"/>
      <c r="B22" s="26"/>
      <c r="C22" s="19" t="s">
        <v>173</v>
      </c>
      <c r="D22" s="34" t="s">
        <v>1</v>
      </c>
      <c r="E22" s="80">
        <f>'2'!E20</f>
        <v>0</v>
      </c>
      <c r="F22" s="80">
        <f>'2'!F20</f>
        <v>0</v>
      </c>
      <c r="G22" s="80">
        <f>'2'!G20</f>
        <v>0</v>
      </c>
      <c r="H22" s="80">
        <f>'2'!H20</f>
        <v>0</v>
      </c>
      <c r="I22" s="80">
        <f>'2'!I20</f>
        <v>0</v>
      </c>
    </row>
    <row r="23" spans="1:9" s="25" customFormat="1" ht="14.45" x14ac:dyDescent="0.55000000000000004">
      <c r="A23" s="55"/>
      <c r="B23" s="26"/>
      <c r="C23" s="19" t="s">
        <v>174</v>
      </c>
      <c r="D23" s="34" t="s">
        <v>1</v>
      </c>
      <c r="E23" s="80">
        <f>'2'!E21</f>
        <v>0</v>
      </c>
      <c r="F23" s="80">
        <f>'2'!F21</f>
        <v>0</v>
      </c>
      <c r="G23" s="80">
        <f>'2'!G21</f>
        <v>0</v>
      </c>
      <c r="H23" s="80">
        <f>'2'!H21</f>
        <v>0</v>
      </c>
      <c r="I23" s="80">
        <f>'2'!I21</f>
        <v>0</v>
      </c>
    </row>
    <row r="24" spans="1:9" s="25" customFormat="1" ht="14.45" x14ac:dyDescent="0.55000000000000004">
      <c r="A24" s="55"/>
      <c r="B24" s="26"/>
      <c r="C24" s="19" t="s">
        <v>175</v>
      </c>
      <c r="D24" s="34" t="s">
        <v>1</v>
      </c>
      <c r="E24" s="80">
        <f>'2'!E22</f>
        <v>0</v>
      </c>
      <c r="F24" s="80">
        <f>'2'!F22</f>
        <v>0</v>
      </c>
      <c r="G24" s="80">
        <f>'2'!G22</f>
        <v>0</v>
      </c>
      <c r="H24" s="80">
        <f>'2'!H22</f>
        <v>0</v>
      </c>
      <c r="I24" s="80">
        <f>'2'!I22</f>
        <v>0</v>
      </c>
    </row>
    <row r="25" spans="1:9" s="25" customFormat="1" ht="28.9" x14ac:dyDescent="0.55000000000000004">
      <c r="A25" s="55"/>
      <c r="B25" s="26" t="s">
        <v>99</v>
      </c>
      <c r="C25" s="33" t="s">
        <v>382</v>
      </c>
      <c r="D25" s="34" t="s">
        <v>1</v>
      </c>
      <c r="E25" s="80">
        <f>'2'!E23</f>
        <v>0</v>
      </c>
      <c r="F25" s="81"/>
      <c r="G25" s="81"/>
      <c r="H25" s="81"/>
      <c r="I25" s="81"/>
    </row>
    <row r="26" spans="1:9" s="25" customFormat="1" ht="14.45" x14ac:dyDescent="0.55000000000000004">
      <c r="A26" s="55"/>
      <c r="B26" s="26"/>
      <c r="C26" s="31"/>
      <c r="D26" s="17"/>
      <c r="E26" s="78"/>
      <c r="F26" s="79"/>
      <c r="G26" s="79"/>
      <c r="H26" s="79"/>
      <c r="I26" s="79"/>
    </row>
    <row r="27" spans="1:9" s="25" customFormat="1" ht="14.45" x14ac:dyDescent="0.55000000000000004">
      <c r="A27" s="55">
        <v>3</v>
      </c>
      <c r="B27" s="26"/>
      <c r="C27" s="35" t="s">
        <v>106</v>
      </c>
      <c r="D27" s="17"/>
      <c r="E27" s="81"/>
      <c r="F27" s="81"/>
      <c r="G27" s="81"/>
      <c r="H27" s="81"/>
      <c r="I27" s="81"/>
    </row>
    <row r="28" spans="1:9" s="25" customFormat="1" ht="14.45" x14ac:dyDescent="0.55000000000000004">
      <c r="A28" s="55"/>
      <c r="B28" s="26" t="s">
        <v>197</v>
      </c>
      <c r="C28" s="31" t="s">
        <v>383</v>
      </c>
      <c r="D28" s="17" t="s">
        <v>2</v>
      </c>
      <c r="E28" s="80">
        <f>'3'!E11</f>
        <v>0</v>
      </c>
      <c r="F28" s="81"/>
      <c r="G28" s="81"/>
      <c r="H28" s="81"/>
      <c r="I28" s="81"/>
    </row>
    <row r="29" spans="1:9" s="25" customFormat="1" ht="14.45" x14ac:dyDescent="0.55000000000000004">
      <c r="A29" s="55"/>
      <c r="B29" s="26" t="s">
        <v>198</v>
      </c>
      <c r="C29" s="31" t="s">
        <v>107</v>
      </c>
      <c r="D29" s="17" t="s">
        <v>141</v>
      </c>
      <c r="E29" s="80">
        <f>'3'!E12</f>
        <v>0</v>
      </c>
      <c r="F29" s="81"/>
      <c r="G29" s="81"/>
      <c r="H29" s="81"/>
      <c r="I29" s="81"/>
    </row>
    <row r="30" spans="1:9" s="25" customFormat="1" ht="14.45" x14ac:dyDescent="0.55000000000000004">
      <c r="A30" s="55"/>
      <c r="B30" s="26" t="s">
        <v>199</v>
      </c>
      <c r="C30" s="31" t="s">
        <v>385</v>
      </c>
      <c r="D30" s="17" t="s">
        <v>1</v>
      </c>
      <c r="E30" s="80">
        <f>'3'!E13</f>
        <v>0</v>
      </c>
      <c r="F30" s="81"/>
      <c r="G30" s="81"/>
      <c r="H30" s="81"/>
      <c r="I30" s="81"/>
    </row>
    <row r="31" spans="1:9" s="25" customFormat="1" ht="28.9" x14ac:dyDescent="0.55000000000000004">
      <c r="A31" s="55"/>
      <c r="B31" s="26" t="s">
        <v>200</v>
      </c>
      <c r="C31" s="31" t="s">
        <v>386</v>
      </c>
      <c r="D31" s="17" t="s">
        <v>141</v>
      </c>
      <c r="E31" s="80">
        <f>'3'!E14</f>
        <v>0</v>
      </c>
      <c r="F31" s="81"/>
      <c r="G31" s="81"/>
      <c r="H31" s="81"/>
      <c r="I31" s="81"/>
    </row>
    <row r="32" spans="1:9" s="25" customFormat="1" ht="28.9" x14ac:dyDescent="0.55000000000000004">
      <c r="A32" s="55"/>
      <c r="B32" s="26" t="s">
        <v>201</v>
      </c>
      <c r="C32" s="31" t="s">
        <v>387</v>
      </c>
      <c r="D32" s="17" t="s">
        <v>19</v>
      </c>
      <c r="E32" s="82">
        <f>'3'!E15</f>
        <v>0</v>
      </c>
      <c r="F32" s="83"/>
      <c r="G32" s="83"/>
      <c r="H32" s="83"/>
      <c r="I32" s="83"/>
    </row>
    <row r="33" spans="1:9" s="36" customFormat="1" ht="28.9" x14ac:dyDescent="0.55000000000000004">
      <c r="A33" s="55"/>
      <c r="B33" s="26" t="s">
        <v>202</v>
      </c>
      <c r="C33" s="31" t="s">
        <v>388</v>
      </c>
      <c r="D33" s="17"/>
      <c r="E33" s="85">
        <f>'3'!E16</f>
        <v>0</v>
      </c>
      <c r="F33" s="86"/>
      <c r="G33" s="86"/>
      <c r="H33" s="86"/>
      <c r="I33" s="86"/>
    </row>
    <row r="34" spans="1:9" s="36" customFormat="1" ht="14.45" x14ac:dyDescent="0.55000000000000004">
      <c r="A34" s="55"/>
      <c r="B34" s="26"/>
      <c r="C34" s="37" t="s">
        <v>105</v>
      </c>
      <c r="D34" s="17" t="s">
        <v>19</v>
      </c>
      <c r="E34" s="87">
        <f>'3'!E17</f>
        <v>0</v>
      </c>
      <c r="F34" s="88"/>
      <c r="G34" s="88"/>
      <c r="H34" s="88"/>
      <c r="I34" s="88"/>
    </row>
    <row r="35" spans="1:9" s="36" customFormat="1" ht="14.45" x14ac:dyDescent="0.55000000000000004">
      <c r="A35" s="55"/>
      <c r="B35" s="26"/>
      <c r="C35" s="38" t="s">
        <v>396</v>
      </c>
      <c r="D35" s="17" t="s">
        <v>19</v>
      </c>
      <c r="E35" s="87">
        <f>'3'!E18</f>
        <v>0</v>
      </c>
      <c r="F35" s="88"/>
      <c r="G35" s="88"/>
      <c r="H35" s="88"/>
      <c r="I35" s="88"/>
    </row>
    <row r="36" spans="1:9" s="36" customFormat="1" ht="14.45" x14ac:dyDescent="0.55000000000000004">
      <c r="A36" s="55"/>
      <c r="B36" s="26"/>
      <c r="C36" s="38" t="s">
        <v>397</v>
      </c>
      <c r="D36" s="17" t="s">
        <v>19</v>
      </c>
      <c r="E36" s="87">
        <f>'3'!E19</f>
        <v>0</v>
      </c>
      <c r="F36" s="88"/>
      <c r="G36" s="88"/>
      <c r="H36" s="88"/>
      <c r="I36" s="88"/>
    </row>
    <row r="37" spans="1:9" s="36" customFormat="1" ht="14.45" x14ac:dyDescent="0.55000000000000004">
      <c r="A37" s="55"/>
      <c r="B37" s="26"/>
      <c r="C37" s="38" t="s">
        <v>389</v>
      </c>
      <c r="D37" s="17"/>
      <c r="E37" s="89" t="str">
        <f>IF(SUM(E34:E36)=1,"Your answer totals 100% as requested","Your answer does not total 100% as requested.  Please revise.")</f>
        <v>Your answer does not total 100% as requested.  Please revise.</v>
      </c>
      <c r="F37" s="90"/>
      <c r="G37" s="90"/>
      <c r="H37" s="90"/>
      <c r="I37" s="90"/>
    </row>
    <row r="38" spans="1:9" s="36" customFormat="1" ht="29.45" customHeight="1" x14ac:dyDescent="0.55000000000000004">
      <c r="A38" s="55"/>
      <c r="B38" s="26" t="s">
        <v>203</v>
      </c>
      <c r="C38" s="31" t="s">
        <v>390</v>
      </c>
      <c r="D38" s="17" t="s">
        <v>19</v>
      </c>
      <c r="E38" s="87">
        <f>'3'!E21</f>
        <v>0</v>
      </c>
      <c r="F38" s="88"/>
      <c r="G38" s="88"/>
      <c r="H38" s="88"/>
      <c r="I38" s="88"/>
    </row>
    <row r="39" spans="1:9" s="36" customFormat="1" ht="32.450000000000003" customHeight="1" x14ac:dyDescent="0.55000000000000004">
      <c r="A39" s="55"/>
      <c r="B39" s="26" t="s">
        <v>204</v>
      </c>
      <c r="C39" s="31" t="s">
        <v>391</v>
      </c>
      <c r="D39" s="17" t="s">
        <v>19</v>
      </c>
      <c r="E39" s="87">
        <f>'3'!E22</f>
        <v>0</v>
      </c>
      <c r="F39" s="88"/>
      <c r="G39" s="88"/>
      <c r="H39" s="88"/>
      <c r="I39" s="88"/>
    </row>
    <row r="40" spans="1:9" s="36" customFormat="1" ht="14.45" x14ac:dyDescent="0.55000000000000004">
      <c r="A40" s="55"/>
      <c r="B40" s="26" t="s">
        <v>205</v>
      </c>
      <c r="C40" s="31" t="s">
        <v>123</v>
      </c>
      <c r="D40" s="17" t="s">
        <v>1</v>
      </c>
      <c r="E40" s="85">
        <f>'3'!E23</f>
        <v>0</v>
      </c>
      <c r="F40" s="86"/>
      <c r="G40" s="86"/>
      <c r="H40" s="86"/>
      <c r="I40" s="86"/>
    </row>
    <row r="41" spans="1:9" s="25" customFormat="1" ht="28.9" x14ac:dyDescent="0.55000000000000004">
      <c r="A41" s="55"/>
      <c r="B41" s="26" t="s">
        <v>100</v>
      </c>
      <c r="C41" s="31" t="s">
        <v>493</v>
      </c>
      <c r="D41" s="17" t="s">
        <v>19</v>
      </c>
      <c r="E41" s="87">
        <f>'3'!E24</f>
        <v>0</v>
      </c>
      <c r="F41" s="88"/>
      <c r="G41" s="88"/>
      <c r="H41" s="88"/>
      <c r="I41" s="88"/>
    </row>
    <row r="42" spans="1:9" s="25" customFormat="1" ht="28.9" x14ac:dyDescent="0.55000000000000004">
      <c r="A42" s="55"/>
      <c r="B42" s="26" t="s">
        <v>206</v>
      </c>
      <c r="C42" s="31" t="s">
        <v>392</v>
      </c>
      <c r="D42" s="34" t="s">
        <v>141</v>
      </c>
      <c r="E42" s="80">
        <f>'3'!E25</f>
        <v>0</v>
      </c>
      <c r="F42" s="79"/>
      <c r="G42" s="79"/>
      <c r="H42" s="79"/>
      <c r="I42" s="79"/>
    </row>
    <row r="43" spans="1:9" s="25" customFormat="1" ht="28.9" x14ac:dyDescent="0.55000000000000004">
      <c r="A43" s="55"/>
      <c r="B43" s="26" t="s">
        <v>243</v>
      </c>
      <c r="C43" s="33" t="s">
        <v>393</v>
      </c>
      <c r="D43" s="34" t="s">
        <v>1</v>
      </c>
      <c r="E43" s="80">
        <f>'3'!E26</f>
        <v>0</v>
      </c>
      <c r="F43" s="81"/>
      <c r="G43" s="81"/>
      <c r="H43" s="81"/>
      <c r="I43" s="81"/>
    </row>
    <row r="44" spans="1:9" s="25" customFormat="1" x14ac:dyDescent="0.25">
      <c r="A44" s="55"/>
      <c r="B44" s="26"/>
      <c r="C44" s="39"/>
      <c r="D44" s="34"/>
      <c r="E44" s="78"/>
      <c r="F44" s="79"/>
      <c r="G44" s="79"/>
      <c r="H44" s="79"/>
      <c r="I44" s="79"/>
    </row>
    <row r="45" spans="1:9" s="25" customFormat="1" x14ac:dyDescent="0.25">
      <c r="A45" s="55"/>
      <c r="B45" s="26"/>
      <c r="C45" s="39"/>
      <c r="D45" s="34"/>
      <c r="E45" s="78"/>
      <c r="F45" s="79"/>
      <c r="G45" s="79"/>
      <c r="H45" s="79"/>
      <c r="I45" s="79"/>
    </row>
    <row r="46" spans="1:9" s="25" customFormat="1" x14ac:dyDescent="0.25">
      <c r="A46" s="55">
        <v>4</v>
      </c>
      <c r="B46" s="26"/>
      <c r="C46" s="40" t="s">
        <v>3</v>
      </c>
      <c r="D46" s="28"/>
      <c r="E46" s="78"/>
      <c r="F46" s="79"/>
      <c r="G46" s="79"/>
      <c r="H46" s="79"/>
      <c r="I46" s="79"/>
    </row>
    <row r="47" spans="1:9" s="25" customFormat="1" x14ac:dyDescent="0.25">
      <c r="A47" s="55"/>
      <c r="B47" s="26" t="s">
        <v>207</v>
      </c>
      <c r="C47" s="101" t="s">
        <v>398</v>
      </c>
      <c r="D47" s="28" t="s">
        <v>4</v>
      </c>
      <c r="E47" s="91">
        <f>'4'!E11</f>
        <v>0</v>
      </c>
      <c r="F47" s="79"/>
      <c r="G47" s="79"/>
      <c r="H47" s="79"/>
      <c r="I47" s="79"/>
    </row>
    <row r="48" spans="1:9" s="25" customFormat="1" ht="30" x14ac:dyDescent="0.25">
      <c r="A48" s="55"/>
      <c r="B48" s="26" t="s">
        <v>208</v>
      </c>
      <c r="C48" s="101" t="s">
        <v>399</v>
      </c>
      <c r="D48" s="28" t="s">
        <v>1</v>
      </c>
      <c r="E48" s="91">
        <f>'4'!E12</f>
        <v>0</v>
      </c>
      <c r="F48" s="79"/>
      <c r="G48" s="79"/>
      <c r="H48" s="79"/>
      <c r="I48" s="79"/>
    </row>
    <row r="49" spans="1:9" s="25" customFormat="1" x14ac:dyDescent="0.25">
      <c r="A49" s="55"/>
      <c r="B49" s="26" t="s">
        <v>209</v>
      </c>
      <c r="C49" s="101" t="s">
        <v>394</v>
      </c>
      <c r="D49" s="28" t="s">
        <v>1</v>
      </c>
      <c r="E49" s="91">
        <f>'4'!E13</f>
        <v>0</v>
      </c>
      <c r="F49" s="79"/>
      <c r="G49" s="79"/>
      <c r="H49" s="79"/>
      <c r="I49" s="79"/>
    </row>
    <row r="50" spans="1:9" s="25" customFormat="1" x14ac:dyDescent="0.25">
      <c r="A50" s="55"/>
      <c r="B50" s="26" t="s">
        <v>210</v>
      </c>
      <c r="C50" s="101" t="s">
        <v>213</v>
      </c>
      <c r="D50" s="28" t="s">
        <v>2</v>
      </c>
      <c r="E50" s="91">
        <f>'4'!E14</f>
        <v>0</v>
      </c>
      <c r="F50" s="79"/>
      <c r="G50" s="79"/>
      <c r="H50" s="79"/>
      <c r="I50" s="79"/>
    </row>
    <row r="51" spans="1:9" s="25" customFormat="1" x14ac:dyDescent="0.25">
      <c r="A51" s="55"/>
      <c r="B51" s="26" t="s">
        <v>211</v>
      </c>
      <c r="C51" s="101" t="s">
        <v>214</v>
      </c>
      <c r="D51" s="28" t="s">
        <v>2</v>
      </c>
      <c r="E51" s="91">
        <f>'4'!E15</f>
        <v>0</v>
      </c>
      <c r="F51" s="79"/>
      <c r="G51" s="79"/>
      <c r="H51" s="79"/>
      <c r="I51" s="79"/>
    </row>
    <row r="52" spans="1:9" s="25" customFormat="1" ht="30" x14ac:dyDescent="0.25">
      <c r="A52" s="55"/>
      <c r="B52" s="26" t="s">
        <v>212</v>
      </c>
      <c r="C52" s="31" t="s">
        <v>494</v>
      </c>
      <c r="D52" s="17"/>
      <c r="E52" s="91">
        <f>'4'!E16</f>
        <v>0</v>
      </c>
      <c r="F52" s="79"/>
      <c r="G52" s="79"/>
      <c r="H52" s="79"/>
      <c r="I52" s="79"/>
    </row>
    <row r="53" spans="1:9" s="25" customFormat="1" x14ac:dyDescent="0.25">
      <c r="A53" s="55"/>
      <c r="B53" s="26"/>
      <c r="C53" s="19" t="s">
        <v>81</v>
      </c>
      <c r="D53" s="17" t="s">
        <v>19</v>
      </c>
      <c r="E53" s="92">
        <f>'4'!E17</f>
        <v>0</v>
      </c>
      <c r="F53" s="90"/>
      <c r="G53" s="90"/>
      <c r="H53" s="90"/>
      <c r="I53" s="90"/>
    </row>
    <row r="54" spans="1:9" s="25" customFormat="1" x14ac:dyDescent="0.25">
      <c r="A54" s="55"/>
      <c r="B54" s="26"/>
      <c r="C54" s="19" t="s">
        <v>82</v>
      </c>
      <c r="D54" s="17" t="s">
        <v>19</v>
      </c>
      <c r="E54" s="92">
        <f>'4'!E18</f>
        <v>0</v>
      </c>
      <c r="F54" s="90"/>
      <c r="G54" s="90"/>
      <c r="H54" s="90"/>
      <c r="I54" s="90"/>
    </row>
    <row r="55" spans="1:9" s="25" customFormat="1" x14ac:dyDescent="0.25">
      <c r="A55" s="55"/>
      <c r="B55" s="26"/>
      <c r="C55" s="19" t="s">
        <v>83</v>
      </c>
      <c r="D55" s="17" t="s">
        <v>19</v>
      </c>
      <c r="E55" s="92">
        <f>'4'!E19</f>
        <v>0</v>
      </c>
      <c r="F55" s="90"/>
      <c r="G55" s="90"/>
      <c r="H55" s="90"/>
      <c r="I55" s="90"/>
    </row>
    <row r="56" spans="1:9" s="36" customFormat="1" x14ac:dyDescent="0.25">
      <c r="A56" s="55"/>
      <c r="B56" s="26"/>
      <c r="C56" s="38" t="s">
        <v>389</v>
      </c>
      <c r="D56" s="17" t="s">
        <v>384</v>
      </c>
      <c r="E56" s="89" t="str">
        <f>IF(SUM(E53:E55)=1,"Your answer totals 100% as requested","Your answer does not total 100% as requested.  Please revise.")</f>
        <v>Your answer does not total 100% as requested.  Please revise.</v>
      </c>
      <c r="F56" s="90"/>
      <c r="G56" s="90"/>
      <c r="H56" s="90"/>
      <c r="I56" s="90"/>
    </row>
    <row r="57" spans="1:9" s="25" customFormat="1" ht="30" customHeight="1" x14ac:dyDescent="0.25">
      <c r="A57" s="55"/>
      <c r="B57" s="26" t="s">
        <v>215</v>
      </c>
      <c r="C57" s="31" t="s">
        <v>400</v>
      </c>
      <c r="D57" s="17" t="s">
        <v>2</v>
      </c>
      <c r="E57" s="91">
        <f>'4'!E21</f>
        <v>0</v>
      </c>
      <c r="F57" s="79"/>
      <c r="G57" s="79"/>
      <c r="H57" s="79"/>
      <c r="I57" s="79"/>
    </row>
    <row r="58" spans="1:9" s="25" customFormat="1" ht="30" x14ac:dyDescent="0.25">
      <c r="A58" s="55"/>
      <c r="B58" s="26" t="s">
        <v>216</v>
      </c>
      <c r="C58" s="31" t="s">
        <v>401</v>
      </c>
      <c r="D58" s="17" t="s">
        <v>4</v>
      </c>
      <c r="E58" s="74" t="str">
        <f>'4'!E22</f>
        <v>Insert name of additional senior breeder 1 here</v>
      </c>
      <c r="F58" s="74" t="str">
        <f>'4'!F22</f>
        <v>Insert name of additional senior breeder 2 here</v>
      </c>
      <c r="G58" s="74" t="str">
        <f>'4'!G22</f>
        <v>Insert name of additional senior breeder 3 here</v>
      </c>
      <c r="H58" s="74" t="str">
        <f>'4'!H22</f>
        <v>Insert name of additional senior breeder 4 here</v>
      </c>
      <c r="I58" s="79"/>
    </row>
    <row r="59" spans="1:9" s="25" customFormat="1" ht="30" x14ac:dyDescent="0.25">
      <c r="A59" s="55"/>
      <c r="B59" s="26" t="s">
        <v>217</v>
      </c>
      <c r="C59" s="31" t="s">
        <v>408</v>
      </c>
      <c r="D59" s="17" t="s">
        <v>1</v>
      </c>
      <c r="E59" s="91">
        <f>'4'!E23</f>
        <v>0</v>
      </c>
      <c r="F59" s="91">
        <f>'4'!F23</f>
        <v>0</v>
      </c>
      <c r="G59" s="91">
        <f>'4'!G23</f>
        <v>0</v>
      </c>
      <c r="H59" s="91">
        <f>'4'!H23</f>
        <v>0</v>
      </c>
      <c r="I59" s="79"/>
    </row>
    <row r="60" spans="1:9" s="25" customFormat="1" ht="30" x14ac:dyDescent="0.25">
      <c r="A60" s="55"/>
      <c r="B60" s="26" t="s">
        <v>218</v>
      </c>
      <c r="C60" s="101" t="s">
        <v>495</v>
      </c>
      <c r="D60" s="28"/>
      <c r="E60" s="79"/>
      <c r="F60" s="79"/>
      <c r="G60" s="79"/>
      <c r="H60" s="79"/>
      <c r="I60" s="79"/>
    </row>
    <row r="61" spans="1:9" s="25" customFormat="1" x14ac:dyDescent="0.25">
      <c r="A61" s="55"/>
      <c r="B61" s="26"/>
      <c r="C61" s="41" t="s">
        <v>406</v>
      </c>
      <c r="D61" s="28" t="s">
        <v>2</v>
      </c>
      <c r="E61" s="91">
        <f>'4'!E25</f>
        <v>0</v>
      </c>
      <c r="F61" s="79"/>
      <c r="G61" s="79"/>
      <c r="H61" s="79"/>
      <c r="I61" s="79"/>
    </row>
    <row r="62" spans="1:9" s="25" customFormat="1" x14ac:dyDescent="0.25">
      <c r="A62" s="55"/>
      <c r="B62" s="26"/>
      <c r="C62" s="41" t="s">
        <v>5</v>
      </c>
      <c r="D62" s="28" t="s">
        <v>2</v>
      </c>
      <c r="E62" s="91">
        <f>'4'!E26</f>
        <v>0</v>
      </c>
      <c r="F62" s="79"/>
      <c r="G62" s="79"/>
      <c r="H62" s="79"/>
      <c r="I62" s="79"/>
    </row>
    <row r="63" spans="1:9" s="25" customFormat="1" x14ac:dyDescent="0.25">
      <c r="A63" s="55"/>
      <c r="B63" s="26"/>
      <c r="C63" s="41" t="s">
        <v>6</v>
      </c>
      <c r="D63" s="28" t="s">
        <v>2</v>
      </c>
      <c r="E63" s="91">
        <f>'4'!E27</f>
        <v>0</v>
      </c>
      <c r="F63" s="79"/>
      <c r="G63" s="79"/>
      <c r="H63" s="79"/>
      <c r="I63" s="79"/>
    </row>
    <row r="64" spans="1:9" s="25" customFormat="1" ht="30" x14ac:dyDescent="0.25">
      <c r="A64" s="55"/>
      <c r="B64" s="42" t="s">
        <v>219</v>
      </c>
      <c r="C64" s="101" t="s">
        <v>407</v>
      </c>
      <c r="D64" s="28"/>
      <c r="E64" s="79"/>
      <c r="F64" s="79"/>
      <c r="G64" s="79"/>
      <c r="H64" s="79"/>
      <c r="I64" s="79"/>
    </row>
    <row r="65" spans="1:9" s="25" customFormat="1" x14ac:dyDescent="0.25">
      <c r="A65" s="55"/>
      <c r="B65" s="42"/>
      <c r="C65" s="41" t="s">
        <v>7</v>
      </c>
      <c r="D65" s="28" t="s">
        <v>2</v>
      </c>
      <c r="E65" s="91">
        <f>'4'!E29</f>
        <v>0</v>
      </c>
      <c r="F65" s="79"/>
      <c r="G65" s="79"/>
      <c r="H65" s="79"/>
      <c r="I65" s="79"/>
    </row>
    <row r="66" spans="1:9" s="25" customFormat="1" x14ac:dyDescent="0.25">
      <c r="A66" s="55"/>
      <c r="B66" s="42"/>
      <c r="C66" s="41" t="s">
        <v>409</v>
      </c>
      <c r="D66" s="28" t="s">
        <v>2</v>
      </c>
      <c r="E66" s="91">
        <f>'4'!E30</f>
        <v>0</v>
      </c>
      <c r="F66" s="79"/>
      <c r="G66" s="79"/>
      <c r="H66" s="79"/>
      <c r="I66" s="79"/>
    </row>
    <row r="67" spans="1:9" s="25" customFormat="1" x14ac:dyDescent="0.25">
      <c r="A67" s="55"/>
      <c r="B67" s="42"/>
      <c r="C67" s="41" t="s">
        <v>410</v>
      </c>
      <c r="D67" s="28" t="s">
        <v>2</v>
      </c>
      <c r="E67" s="91">
        <f>'4'!E31</f>
        <v>0</v>
      </c>
      <c r="F67" s="79"/>
      <c r="G67" s="79"/>
      <c r="H67" s="79"/>
      <c r="I67" s="79"/>
    </row>
    <row r="68" spans="1:9" s="25" customFormat="1" ht="45" x14ac:dyDescent="0.25">
      <c r="A68" s="55"/>
      <c r="B68" s="42" t="s">
        <v>220</v>
      </c>
      <c r="C68" s="31" t="s">
        <v>411</v>
      </c>
      <c r="D68" s="17"/>
      <c r="E68" s="43" t="s">
        <v>183</v>
      </c>
      <c r="F68" s="43" t="s">
        <v>182</v>
      </c>
      <c r="G68" s="79"/>
      <c r="H68" s="79"/>
      <c r="I68" s="79"/>
    </row>
    <row r="69" spans="1:9" s="25" customFormat="1" x14ac:dyDescent="0.25">
      <c r="A69" s="55"/>
      <c r="B69" s="42"/>
      <c r="C69" s="19" t="s">
        <v>412</v>
      </c>
      <c r="D69" s="17"/>
      <c r="E69" s="91">
        <f>'4'!E33</f>
        <v>0</v>
      </c>
      <c r="F69" s="92">
        <f>'4'!F33</f>
        <v>0</v>
      </c>
      <c r="G69" s="79"/>
      <c r="H69" s="79"/>
      <c r="I69" s="79"/>
    </row>
    <row r="70" spans="1:9" s="25" customFormat="1" ht="30" x14ac:dyDescent="0.25">
      <c r="A70" s="55"/>
      <c r="B70" s="26"/>
      <c r="C70" s="19" t="s">
        <v>413</v>
      </c>
      <c r="D70" s="17"/>
      <c r="E70" s="93">
        <f>'4'!E34</f>
        <v>0</v>
      </c>
      <c r="F70" s="94">
        <f>'4'!F34</f>
        <v>0</v>
      </c>
      <c r="G70" s="95"/>
      <c r="H70" s="95"/>
      <c r="I70" s="95"/>
    </row>
    <row r="71" spans="1:9" s="25" customFormat="1" x14ac:dyDescent="0.25">
      <c r="A71" s="55"/>
      <c r="B71" s="42"/>
      <c r="C71" s="19" t="s">
        <v>414</v>
      </c>
      <c r="D71" s="17"/>
      <c r="E71" s="91">
        <f>'4'!E35</f>
        <v>0</v>
      </c>
      <c r="F71" s="92">
        <f>'4'!F35</f>
        <v>0</v>
      </c>
      <c r="G71" s="79"/>
      <c r="H71" s="79"/>
      <c r="I71" s="79"/>
    </row>
    <row r="72" spans="1:9" s="25" customFormat="1" x14ac:dyDescent="0.25">
      <c r="A72" s="55"/>
      <c r="B72" s="42"/>
      <c r="C72" s="19" t="s">
        <v>101</v>
      </c>
      <c r="D72" s="17"/>
      <c r="E72" s="91">
        <f>'4'!E36</f>
        <v>0</v>
      </c>
      <c r="F72" s="92">
        <f>'4'!F36</f>
        <v>0</v>
      </c>
      <c r="G72" s="79"/>
      <c r="H72" s="79"/>
      <c r="I72" s="79"/>
    </row>
    <row r="73" spans="1:9" s="25" customFormat="1" x14ac:dyDescent="0.25">
      <c r="A73" s="55"/>
      <c r="B73" s="42"/>
      <c r="C73" s="19" t="s">
        <v>415</v>
      </c>
      <c r="D73" s="17"/>
      <c r="E73" s="91">
        <f>'4'!E37</f>
        <v>0</v>
      </c>
      <c r="F73" s="92">
        <f>'4'!F37</f>
        <v>0</v>
      </c>
      <c r="G73" s="79"/>
      <c r="H73" s="79"/>
      <c r="I73" s="79"/>
    </row>
    <row r="74" spans="1:9" s="25" customFormat="1" x14ac:dyDescent="0.25">
      <c r="A74" s="55"/>
      <c r="B74" s="42"/>
      <c r="C74" s="19" t="s">
        <v>102</v>
      </c>
      <c r="D74" s="17"/>
      <c r="E74" s="91">
        <f>'4'!E38</f>
        <v>0</v>
      </c>
      <c r="F74" s="92">
        <f>'4'!F38</f>
        <v>0</v>
      </c>
      <c r="G74" s="79"/>
      <c r="H74" s="79"/>
      <c r="I74" s="79"/>
    </row>
    <row r="75" spans="1:9" s="25" customFormat="1" x14ac:dyDescent="0.25">
      <c r="A75" s="55"/>
      <c r="B75" s="26"/>
      <c r="C75" s="19" t="s">
        <v>108</v>
      </c>
      <c r="D75" s="17"/>
      <c r="E75" s="91">
        <f>'4'!E39</f>
        <v>0</v>
      </c>
      <c r="F75" s="92">
        <f>'4'!F39</f>
        <v>0</v>
      </c>
      <c r="G75" s="79"/>
      <c r="H75" s="79"/>
      <c r="I75" s="79"/>
    </row>
    <row r="76" spans="1:9" s="25" customFormat="1" x14ac:dyDescent="0.25">
      <c r="A76" s="55"/>
      <c r="B76" s="26"/>
      <c r="C76" s="19" t="s">
        <v>416</v>
      </c>
      <c r="D76" s="17"/>
      <c r="E76" s="91">
        <f>'4'!E40</f>
        <v>0</v>
      </c>
      <c r="F76" s="92">
        <f>'4'!F40</f>
        <v>0</v>
      </c>
      <c r="G76" s="79"/>
      <c r="H76" s="79"/>
      <c r="I76" s="79"/>
    </row>
    <row r="77" spans="1:9" s="25" customFormat="1" x14ac:dyDescent="0.25">
      <c r="A77" s="55"/>
      <c r="B77" s="26"/>
      <c r="C77" s="19" t="s">
        <v>109</v>
      </c>
      <c r="D77" s="17"/>
      <c r="E77" s="91">
        <f>'4'!E41</f>
        <v>0</v>
      </c>
      <c r="F77" s="92">
        <f>'4'!F41</f>
        <v>0</v>
      </c>
      <c r="G77" s="79"/>
      <c r="H77" s="79"/>
      <c r="I77" s="79"/>
    </row>
    <row r="78" spans="1:9" s="25" customFormat="1" x14ac:dyDescent="0.25">
      <c r="A78" s="55"/>
      <c r="B78" s="26"/>
      <c r="C78" s="19" t="s">
        <v>111</v>
      </c>
      <c r="D78" s="17"/>
      <c r="E78" s="91">
        <f>'4'!E42</f>
        <v>0</v>
      </c>
      <c r="F78" s="92">
        <f>'4'!F42</f>
        <v>0</v>
      </c>
      <c r="G78" s="79"/>
      <c r="H78" s="79"/>
      <c r="I78" s="79"/>
    </row>
    <row r="79" spans="1:9" s="25" customFormat="1" x14ac:dyDescent="0.25">
      <c r="A79" s="55"/>
      <c r="B79" s="26"/>
      <c r="C79" s="19" t="s">
        <v>369</v>
      </c>
      <c r="D79" s="17"/>
      <c r="E79" s="91">
        <f>'4'!E43</f>
        <v>0</v>
      </c>
      <c r="F79" s="92">
        <f>'4'!F43</f>
        <v>0</v>
      </c>
      <c r="G79" s="79"/>
      <c r="H79" s="79"/>
      <c r="I79" s="79"/>
    </row>
    <row r="80" spans="1:9" s="25" customFormat="1" x14ac:dyDescent="0.25">
      <c r="A80" s="55"/>
      <c r="B80" s="26"/>
      <c r="C80" s="19" t="s">
        <v>110</v>
      </c>
      <c r="D80" s="17"/>
      <c r="E80" s="91">
        <f>'4'!E44</f>
        <v>0</v>
      </c>
      <c r="F80" s="92">
        <f>'4'!F44</f>
        <v>0</v>
      </c>
      <c r="G80" s="79"/>
      <c r="H80" s="79"/>
      <c r="I80" s="79"/>
    </row>
    <row r="81" spans="1:9" s="25" customFormat="1" ht="30" x14ac:dyDescent="0.25">
      <c r="A81" s="55"/>
      <c r="B81" s="26" t="s">
        <v>221</v>
      </c>
      <c r="C81" s="33" t="s">
        <v>417</v>
      </c>
      <c r="D81" s="34" t="s">
        <v>1</v>
      </c>
      <c r="E81" s="80">
        <f>'4'!E45</f>
        <v>0</v>
      </c>
      <c r="F81" s="81"/>
      <c r="G81" s="81"/>
      <c r="H81" s="81"/>
      <c r="I81" s="81"/>
    </row>
    <row r="82" spans="1:9" s="25" customFormat="1" x14ac:dyDescent="0.25">
      <c r="A82" s="55"/>
      <c r="B82" s="26"/>
      <c r="C82" s="19"/>
      <c r="D82" s="44"/>
      <c r="E82" s="78"/>
      <c r="F82" s="79"/>
      <c r="G82" s="79"/>
      <c r="H82" s="79"/>
      <c r="I82" s="79"/>
    </row>
    <row r="83" spans="1:9" s="25" customFormat="1" x14ac:dyDescent="0.25">
      <c r="A83" s="55">
        <v>5</v>
      </c>
      <c r="B83" s="26"/>
      <c r="C83" s="40" t="s">
        <v>37</v>
      </c>
      <c r="D83" s="44"/>
      <c r="E83" s="78"/>
      <c r="F83" s="79"/>
      <c r="G83" s="79"/>
      <c r="H83" s="79"/>
      <c r="I83" s="79"/>
    </row>
    <row r="84" spans="1:9" s="25" customFormat="1" ht="30" x14ac:dyDescent="0.25">
      <c r="A84" s="55"/>
      <c r="B84" s="26" t="s">
        <v>222</v>
      </c>
      <c r="C84" s="31" t="s">
        <v>418</v>
      </c>
      <c r="D84" s="44"/>
      <c r="E84" s="78"/>
      <c r="F84" s="79"/>
      <c r="G84" s="79"/>
      <c r="H84" s="79"/>
      <c r="I84" s="79"/>
    </row>
    <row r="85" spans="1:9" s="25" customFormat="1" x14ac:dyDescent="0.25">
      <c r="A85" s="55"/>
      <c r="B85" s="26"/>
      <c r="C85" s="41" t="s">
        <v>8</v>
      </c>
      <c r="D85" s="28" t="s">
        <v>1</v>
      </c>
      <c r="E85" s="91">
        <f>'5'!E12</f>
        <v>0</v>
      </c>
      <c r="F85" s="79"/>
      <c r="G85" s="79"/>
      <c r="H85" s="79"/>
      <c r="I85" s="79"/>
    </row>
    <row r="86" spans="1:9" s="25" customFormat="1" x14ac:dyDescent="0.25">
      <c r="A86" s="55"/>
      <c r="B86" s="26"/>
      <c r="C86" s="41" t="s">
        <v>9</v>
      </c>
      <c r="D86" s="28" t="s">
        <v>1</v>
      </c>
      <c r="E86" s="91">
        <f>'5'!E13</f>
        <v>0</v>
      </c>
      <c r="F86" s="79"/>
      <c r="G86" s="79"/>
      <c r="H86" s="79"/>
      <c r="I86" s="79"/>
    </row>
    <row r="87" spans="1:9" s="25" customFormat="1" x14ac:dyDescent="0.25">
      <c r="A87" s="55"/>
      <c r="B87" s="26"/>
      <c r="C87" s="41" t="s">
        <v>10</v>
      </c>
      <c r="D87" s="28" t="s">
        <v>1</v>
      </c>
      <c r="E87" s="91">
        <f>'5'!E14</f>
        <v>0</v>
      </c>
      <c r="F87" s="79"/>
      <c r="G87" s="79"/>
      <c r="H87" s="79"/>
      <c r="I87" s="79"/>
    </row>
    <row r="88" spans="1:9" s="25" customFormat="1" x14ac:dyDescent="0.25">
      <c r="A88" s="55"/>
      <c r="B88" s="26"/>
      <c r="C88" s="41" t="s">
        <v>11</v>
      </c>
      <c r="D88" s="28" t="s">
        <v>1</v>
      </c>
      <c r="E88" s="91">
        <f>'5'!E15</f>
        <v>0</v>
      </c>
      <c r="F88" s="79"/>
      <c r="G88" s="79"/>
      <c r="H88" s="79"/>
      <c r="I88" s="79"/>
    </row>
    <row r="89" spans="1:9" s="25" customFormat="1" x14ac:dyDescent="0.25">
      <c r="A89" s="55"/>
      <c r="B89" s="26"/>
      <c r="C89" s="41" t="s">
        <v>12</v>
      </c>
      <c r="D89" s="28" t="s">
        <v>1</v>
      </c>
      <c r="E89" s="91">
        <f>'5'!E16</f>
        <v>0</v>
      </c>
      <c r="F89" s="79"/>
      <c r="G89" s="79"/>
      <c r="H89" s="79"/>
      <c r="I89" s="79"/>
    </row>
    <row r="90" spans="1:9" s="25" customFormat="1" x14ac:dyDescent="0.25">
      <c r="A90" s="55"/>
      <c r="B90" s="26" t="s">
        <v>223</v>
      </c>
      <c r="C90" s="101" t="s">
        <v>35</v>
      </c>
      <c r="D90" s="28" t="s">
        <v>1</v>
      </c>
      <c r="E90" s="91">
        <f>'5'!E17</f>
        <v>0</v>
      </c>
      <c r="F90" s="79"/>
      <c r="G90" s="79"/>
      <c r="H90" s="79"/>
      <c r="I90" s="79"/>
    </row>
    <row r="91" spans="1:9" s="25" customFormat="1" ht="30" x14ac:dyDescent="0.25">
      <c r="A91" s="55"/>
      <c r="B91" s="26" t="s">
        <v>224</v>
      </c>
      <c r="C91" s="101" t="s">
        <v>419</v>
      </c>
      <c r="D91" s="28" t="s">
        <v>141</v>
      </c>
      <c r="E91" s="91">
        <f>'5'!E18</f>
        <v>0</v>
      </c>
      <c r="F91" s="79"/>
      <c r="G91" s="79"/>
      <c r="H91" s="79"/>
      <c r="I91" s="79"/>
    </row>
    <row r="92" spans="1:9" s="25" customFormat="1" ht="30" x14ac:dyDescent="0.25">
      <c r="A92" s="55"/>
      <c r="B92" s="26" t="s">
        <v>225</v>
      </c>
      <c r="C92" s="101" t="s">
        <v>420</v>
      </c>
      <c r="D92" s="28" t="s">
        <v>1</v>
      </c>
      <c r="E92" s="91">
        <f>'5'!E19</f>
        <v>0</v>
      </c>
      <c r="F92" s="79"/>
      <c r="G92" s="79"/>
      <c r="H92" s="79"/>
      <c r="I92" s="79"/>
    </row>
    <row r="93" spans="1:9" s="25" customFormat="1" ht="32.450000000000003" customHeight="1" x14ac:dyDescent="0.25">
      <c r="A93" s="55"/>
      <c r="B93" s="26" t="s">
        <v>226</v>
      </c>
      <c r="C93" s="101" t="s">
        <v>36</v>
      </c>
      <c r="D93" s="28" t="s">
        <v>1</v>
      </c>
      <c r="E93" s="91">
        <f>'5'!E20</f>
        <v>0</v>
      </c>
      <c r="F93" s="79"/>
      <c r="G93" s="79"/>
      <c r="H93" s="79"/>
      <c r="I93" s="79"/>
    </row>
    <row r="94" spans="1:9" s="25" customFormat="1" ht="30" x14ac:dyDescent="0.25">
      <c r="A94" s="55"/>
      <c r="B94" s="26" t="s">
        <v>227</v>
      </c>
      <c r="C94" s="101" t="s">
        <v>422</v>
      </c>
      <c r="D94" s="28" t="s">
        <v>1</v>
      </c>
      <c r="E94" s="91">
        <f>'5'!E21</f>
        <v>0</v>
      </c>
      <c r="F94" s="79"/>
      <c r="G94" s="79"/>
      <c r="H94" s="79"/>
      <c r="I94" s="79"/>
    </row>
    <row r="95" spans="1:9" s="25" customFormat="1" x14ac:dyDescent="0.25">
      <c r="A95" s="55"/>
      <c r="B95" s="26" t="s">
        <v>228</v>
      </c>
      <c r="C95" s="101" t="s">
        <v>121</v>
      </c>
      <c r="D95" s="28" t="s">
        <v>19</v>
      </c>
      <c r="E95" s="92">
        <f>'5'!E22</f>
        <v>0</v>
      </c>
      <c r="F95" s="90"/>
      <c r="G95" s="90"/>
      <c r="H95" s="90"/>
      <c r="I95" s="90"/>
    </row>
    <row r="96" spans="1:9" s="25" customFormat="1" x14ac:dyDescent="0.25">
      <c r="A96" s="55"/>
      <c r="B96" s="26" t="s">
        <v>229</v>
      </c>
      <c r="C96" s="101" t="s">
        <v>421</v>
      </c>
      <c r="D96" s="28" t="s">
        <v>141</v>
      </c>
      <c r="E96" s="92">
        <f>'5'!E23</f>
        <v>0</v>
      </c>
      <c r="F96" s="90"/>
      <c r="G96" s="90"/>
      <c r="H96" s="90"/>
      <c r="I96" s="90"/>
    </row>
    <row r="97" spans="1:9" s="25" customFormat="1" ht="45" x14ac:dyDescent="0.25">
      <c r="A97" s="55"/>
      <c r="B97" s="26" t="s">
        <v>230</v>
      </c>
      <c r="C97" s="101" t="s">
        <v>423</v>
      </c>
      <c r="D97" s="28" t="s">
        <v>1</v>
      </c>
      <c r="E97" s="96">
        <f>'5'!E24</f>
        <v>0</v>
      </c>
      <c r="F97" s="90"/>
      <c r="G97" s="90"/>
      <c r="H97" s="90"/>
      <c r="I97" s="90"/>
    </row>
    <row r="98" spans="1:9" s="25" customFormat="1" x14ac:dyDescent="0.25">
      <c r="A98" s="55"/>
      <c r="B98" s="45"/>
      <c r="C98" s="101"/>
      <c r="D98" s="28"/>
      <c r="E98" s="90"/>
      <c r="F98" s="90"/>
      <c r="G98" s="90"/>
      <c r="H98" s="90"/>
      <c r="I98" s="90"/>
    </row>
    <row r="99" spans="1:9" s="25" customFormat="1" ht="30" x14ac:dyDescent="0.25">
      <c r="A99" s="55"/>
      <c r="B99" s="26"/>
      <c r="C99" s="46" t="s">
        <v>253</v>
      </c>
      <c r="D99" s="28"/>
      <c r="E99" s="78"/>
      <c r="F99" s="79"/>
      <c r="G99" s="79"/>
      <c r="H99" s="79"/>
      <c r="I99" s="79"/>
    </row>
    <row r="100" spans="1:9" s="25" customFormat="1" ht="30" x14ac:dyDescent="0.25">
      <c r="A100" s="55"/>
      <c r="B100" s="26" t="s">
        <v>231</v>
      </c>
      <c r="C100" s="31" t="s">
        <v>278</v>
      </c>
      <c r="D100" s="17"/>
      <c r="E100" s="74">
        <f>'5'!E27</f>
        <v>0</v>
      </c>
      <c r="F100" s="74">
        <f>'5'!F27</f>
        <v>0</v>
      </c>
      <c r="G100" s="74">
        <f>'5'!G27</f>
        <v>0</v>
      </c>
      <c r="H100" s="74">
        <f>'5'!H27</f>
        <v>0</v>
      </c>
      <c r="I100" s="74">
        <f>'5'!I27</f>
        <v>0</v>
      </c>
    </row>
    <row r="101" spans="1:9" s="25" customFormat="1" ht="30" x14ac:dyDescent="0.25">
      <c r="A101" s="55"/>
      <c r="B101" s="26" t="s">
        <v>232</v>
      </c>
      <c r="C101" s="31" t="s">
        <v>424</v>
      </c>
      <c r="D101" s="17" t="s">
        <v>19</v>
      </c>
      <c r="E101" s="92">
        <f>'5'!E28</f>
        <v>0</v>
      </c>
      <c r="F101" s="92">
        <f>'5'!F28</f>
        <v>0</v>
      </c>
      <c r="G101" s="92">
        <f>'5'!G28</f>
        <v>0</v>
      </c>
      <c r="H101" s="92">
        <f>'5'!H28</f>
        <v>0</v>
      </c>
      <c r="I101" s="92">
        <f>'5'!I28</f>
        <v>0</v>
      </c>
    </row>
    <row r="102" spans="1:9" s="25" customFormat="1" ht="30" x14ac:dyDescent="0.25">
      <c r="A102" s="55"/>
      <c r="B102" s="26" t="s">
        <v>233</v>
      </c>
      <c r="C102" s="31" t="s">
        <v>113</v>
      </c>
      <c r="D102" s="28" t="s">
        <v>141</v>
      </c>
      <c r="E102" s="80">
        <f>'5'!E29</f>
        <v>0</v>
      </c>
      <c r="F102" s="79"/>
      <c r="G102" s="79"/>
      <c r="H102" s="79"/>
      <c r="I102" s="79"/>
    </row>
    <row r="103" spans="1:9" s="25" customFormat="1" x14ac:dyDescent="0.25">
      <c r="A103" s="55"/>
      <c r="B103" s="26" t="s">
        <v>234</v>
      </c>
      <c r="C103" s="101" t="s">
        <v>13</v>
      </c>
      <c r="D103" s="28" t="s">
        <v>2</v>
      </c>
      <c r="E103" s="91">
        <f>'5'!E30</f>
        <v>0</v>
      </c>
      <c r="F103" s="79"/>
      <c r="G103" s="79"/>
      <c r="H103" s="79"/>
      <c r="I103" s="79"/>
    </row>
    <row r="104" spans="1:9" s="36" customFormat="1" x14ac:dyDescent="0.25">
      <c r="A104" s="55"/>
      <c r="B104" s="26" t="s">
        <v>235</v>
      </c>
      <c r="C104" s="31" t="s">
        <v>145</v>
      </c>
      <c r="D104" s="17" t="s">
        <v>2</v>
      </c>
      <c r="E104" s="85">
        <f>'5'!E31</f>
        <v>0</v>
      </c>
      <c r="F104" s="86"/>
      <c r="G104" s="86"/>
      <c r="H104" s="86"/>
      <c r="I104" s="86"/>
    </row>
    <row r="105" spans="1:9" s="25" customFormat="1" ht="30" x14ac:dyDescent="0.25">
      <c r="A105" s="55"/>
      <c r="B105" s="26" t="s">
        <v>236</v>
      </c>
      <c r="C105" s="31" t="s">
        <v>425</v>
      </c>
      <c r="D105" s="17" t="s">
        <v>19</v>
      </c>
      <c r="E105" s="92">
        <f>'5'!E32</f>
        <v>0</v>
      </c>
      <c r="F105" s="90"/>
      <c r="G105" s="90"/>
      <c r="H105" s="90"/>
      <c r="I105" s="90"/>
    </row>
    <row r="106" spans="1:9" s="25" customFormat="1" ht="45" x14ac:dyDescent="0.25">
      <c r="A106" s="55"/>
      <c r="B106" s="26" t="s">
        <v>237</v>
      </c>
      <c r="C106" s="17" t="s">
        <v>426</v>
      </c>
      <c r="D106" s="17" t="s">
        <v>1</v>
      </c>
      <c r="E106" s="91">
        <f>'5'!E33</f>
        <v>0</v>
      </c>
      <c r="F106" s="79"/>
      <c r="G106" s="79"/>
      <c r="H106" s="79"/>
      <c r="I106" s="79"/>
    </row>
    <row r="107" spans="1:9" s="25" customFormat="1" x14ac:dyDescent="0.25">
      <c r="A107" s="55"/>
      <c r="B107" s="26" t="s">
        <v>238</v>
      </c>
      <c r="C107" s="31" t="s">
        <v>427</v>
      </c>
      <c r="D107" s="17" t="s">
        <v>19</v>
      </c>
      <c r="E107" s="92">
        <f>'5'!E34</f>
        <v>0</v>
      </c>
      <c r="F107" s="90"/>
      <c r="G107" s="90"/>
      <c r="H107" s="90"/>
      <c r="I107" s="90"/>
    </row>
    <row r="108" spans="1:9" s="25" customFormat="1" ht="30" x14ac:dyDescent="0.25">
      <c r="A108" s="55"/>
      <c r="B108" s="26" t="s">
        <v>239</v>
      </c>
      <c r="C108" s="31" t="s">
        <v>428</v>
      </c>
      <c r="D108" s="17" t="s">
        <v>19</v>
      </c>
      <c r="E108" s="92">
        <f>'5'!E35</f>
        <v>0</v>
      </c>
      <c r="F108" s="90"/>
      <c r="G108" s="90"/>
      <c r="H108" s="90"/>
      <c r="I108" s="90"/>
    </row>
    <row r="109" spans="1:9" s="25" customFormat="1" x14ac:dyDescent="0.25">
      <c r="A109" s="55"/>
      <c r="B109" s="26" t="s">
        <v>240</v>
      </c>
      <c r="C109" s="101" t="s">
        <v>75</v>
      </c>
      <c r="D109" s="28" t="s">
        <v>2</v>
      </c>
      <c r="E109" s="91">
        <f>'5'!E36</f>
        <v>0</v>
      </c>
      <c r="F109" s="79"/>
      <c r="G109" s="79"/>
      <c r="H109" s="79"/>
      <c r="I109" s="79"/>
    </row>
    <row r="110" spans="1:9" s="25" customFormat="1" x14ac:dyDescent="0.25">
      <c r="A110" s="55"/>
      <c r="B110" s="42" t="s">
        <v>241</v>
      </c>
      <c r="C110" s="101" t="s">
        <v>242</v>
      </c>
      <c r="D110" s="28"/>
      <c r="E110" s="79"/>
      <c r="F110" s="79"/>
      <c r="G110" s="79"/>
      <c r="H110" s="79"/>
      <c r="I110" s="79"/>
    </row>
    <row r="111" spans="1:9" s="25" customFormat="1" ht="18" x14ac:dyDescent="0.25">
      <c r="A111" s="55"/>
      <c r="B111" s="42"/>
      <c r="C111" s="41" t="s">
        <v>51</v>
      </c>
      <c r="D111" s="28" t="s">
        <v>2</v>
      </c>
      <c r="E111" s="91">
        <f>'5'!E38</f>
        <v>0</v>
      </c>
      <c r="F111" s="79"/>
      <c r="G111" s="79"/>
      <c r="H111" s="79"/>
      <c r="I111" s="79"/>
    </row>
    <row r="112" spans="1:9" s="25" customFormat="1" ht="18" x14ac:dyDescent="0.25">
      <c r="A112" s="55"/>
      <c r="B112" s="42"/>
      <c r="C112" s="41" t="s">
        <v>52</v>
      </c>
      <c r="D112" s="28" t="s">
        <v>2</v>
      </c>
      <c r="E112" s="91">
        <f>'5'!E39</f>
        <v>0</v>
      </c>
      <c r="F112" s="79"/>
      <c r="G112" s="79"/>
      <c r="H112" s="79"/>
      <c r="I112" s="79"/>
    </row>
    <row r="113" spans="1:9" s="25" customFormat="1" ht="18" x14ac:dyDescent="0.25">
      <c r="A113" s="55"/>
      <c r="B113" s="42"/>
      <c r="C113" s="41" t="s">
        <v>53</v>
      </c>
      <c r="D113" s="28" t="s">
        <v>2</v>
      </c>
      <c r="E113" s="91">
        <f>'5'!E40</f>
        <v>0</v>
      </c>
      <c r="F113" s="79"/>
      <c r="G113" s="79"/>
      <c r="H113" s="79"/>
      <c r="I113" s="79"/>
    </row>
    <row r="114" spans="1:9" s="25" customFormat="1" ht="18" x14ac:dyDescent="0.25">
      <c r="A114" s="55"/>
      <c r="B114" s="42"/>
      <c r="C114" s="41" t="s">
        <v>54</v>
      </c>
      <c r="D114" s="28" t="s">
        <v>2</v>
      </c>
      <c r="E114" s="91">
        <f>'5'!E41</f>
        <v>0</v>
      </c>
      <c r="F114" s="79"/>
      <c r="G114" s="79"/>
      <c r="H114" s="79"/>
      <c r="I114" s="79"/>
    </row>
    <row r="115" spans="1:9" s="25" customFormat="1" ht="18" x14ac:dyDescent="0.25">
      <c r="A115" s="55"/>
      <c r="B115" s="42"/>
      <c r="C115" s="41" t="s">
        <v>55</v>
      </c>
      <c r="D115" s="28" t="s">
        <v>2</v>
      </c>
      <c r="E115" s="91">
        <f>'5'!E42</f>
        <v>0</v>
      </c>
      <c r="F115" s="79"/>
      <c r="G115" s="79"/>
      <c r="H115" s="79"/>
      <c r="I115" s="79"/>
    </row>
    <row r="116" spans="1:9" s="25" customFormat="1" x14ac:dyDescent="0.25">
      <c r="A116" s="55"/>
      <c r="B116" s="42" t="s">
        <v>244</v>
      </c>
      <c r="C116" s="101" t="s">
        <v>176</v>
      </c>
      <c r="D116" s="28" t="s">
        <v>1</v>
      </c>
      <c r="E116" s="91">
        <f>'5'!E43</f>
        <v>0</v>
      </c>
      <c r="F116" s="79"/>
      <c r="G116" s="79"/>
      <c r="H116" s="79"/>
      <c r="I116" s="79"/>
    </row>
    <row r="117" spans="1:9" s="25" customFormat="1" x14ac:dyDescent="0.25">
      <c r="A117" s="55"/>
      <c r="B117" s="26"/>
      <c r="C117" s="101"/>
      <c r="D117" s="28"/>
      <c r="E117" s="78"/>
      <c r="F117" s="79"/>
      <c r="G117" s="79"/>
      <c r="H117" s="79"/>
      <c r="I117" s="79"/>
    </row>
    <row r="118" spans="1:9" s="25" customFormat="1" ht="30" x14ac:dyDescent="0.25">
      <c r="A118" s="55"/>
      <c r="B118" s="26"/>
      <c r="C118" s="47" t="s">
        <v>252</v>
      </c>
      <c r="D118" s="28"/>
      <c r="E118" s="78"/>
      <c r="F118" s="79"/>
      <c r="G118" s="79"/>
      <c r="H118" s="79"/>
      <c r="I118" s="79"/>
    </row>
    <row r="119" spans="1:9" s="25" customFormat="1" x14ac:dyDescent="0.25">
      <c r="A119" s="55"/>
      <c r="B119" s="42" t="s">
        <v>245</v>
      </c>
      <c r="C119" s="101" t="s">
        <v>429</v>
      </c>
      <c r="D119" s="28" t="s">
        <v>1</v>
      </c>
      <c r="E119" s="91">
        <f>'5'!E46</f>
        <v>0</v>
      </c>
      <c r="F119" s="79"/>
      <c r="G119" s="79"/>
      <c r="H119" s="79"/>
      <c r="I119" s="79"/>
    </row>
    <row r="120" spans="1:9" s="25" customFormat="1" ht="30" x14ac:dyDescent="0.25">
      <c r="A120" s="55"/>
      <c r="B120" s="42" t="s">
        <v>246</v>
      </c>
      <c r="C120" s="31" t="s">
        <v>146</v>
      </c>
      <c r="D120" s="28" t="s">
        <v>2</v>
      </c>
      <c r="E120" s="91">
        <f>'5'!E47</f>
        <v>0</v>
      </c>
      <c r="F120" s="79"/>
      <c r="G120" s="79"/>
      <c r="H120" s="79"/>
      <c r="I120" s="79"/>
    </row>
    <row r="121" spans="1:9" s="25" customFormat="1" x14ac:dyDescent="0.25">
      <c r="A121" s="55"/>
      <c r="B121" s="42" t="s">
        <v>247</v>
      </c>
      <c r="C121" s="101" t="s">
        <v>430</v>
      </c>
      <c r="D121" s="28" t="s">
        <v>2</v>
      </c>
      <c r="E121" s="91">
        <f>'5'!E48</f>
        <v>0</v>
      </c>
      <c r="F121" s="79"/>
      <c r="G121" s="79"/>
      <c r="H121" s="79"/>
      <c r="I121" s="79"/>
    </row>
    <row r="122" spans="1:9" s="25" customFormat="1" x14ac:dyDescent="0.25">
      <c r="A122" s="55"/>
      <c r="B122" s="42" t="s">
        <v>248</v>
      </c>
      <c r="C122" s="31" t="s">
        <v>112</v>
      </c>
      <c r="D122" s="17" t="s">
        <v>2</v>
      </c>
      <c r="E122" s="91">
        <f>'5'!E49</f>
        <v>0</v>
      </c>
      <c r="F122" s="79"/>
      <c r="G122" s="79"/>
      <c r="H122" s="79"/>
      <c r="I122" s="79"/>
    </row>
    <row r="123" spans="1:9" s="25" customFormat="1" x14ac:dyDescent="0.25">
      <c r="A123" s="55"/>
      <c r="B123" s="42" t="s">
        <v>249</v>
      </c>
      <c r="C123" s="101" t="s">
        <v>147</v>
      </c>
      <c r="D123" s="28"/>
      <c r="E123" s="79"/>
      <c r="F123" s="79"/>
      <c r="G123" s="79"/>
      <c r="H123" s="79"/>
      <c r="I123" s="79"/>
    </row>
    <row r="124" spans="1:9" s="25" customFormat="1" ht="18" x14ac:dyDescent="0.25">
      <c r="A124" s="55"/>
      <c r="B124" s="42"/>
      <c r="C124" s="41" t="s">
        <v>38</v>
      </c>
      <c r="D124" s="28" t="s">
        <v>2</v>
      </c>
      <c r="E124" s="91">
        <f>'5'!E51</f>
        <v>0</v>
      </c>
      <c r="F124" s="79"/>
      <c r="G124" s="79"/>
      <c r="H124" s="79"/>
      <c r="I124" s="79"/>
    </row>
    <row r="125" spans="1:9" s="25" customFormat="1" ht="18" x14ac:dyDescent="0.25">
      <c r="A125" s="55"/>
      <c r="B125" s="42"/>
      <c r="C125" s="41" t="s">
        <v>40</v>
      </c>
      <c r="D125" s="28" t="s">
        <v>2</v>
      </c>
      <c r="E125" s="91">
        <f>'5'!E52</f>
        <v>0</v>
      </c>
      <c r="F125" s="79"/>
      <c r="G125" s="79"/>
      <c r="H125" s="79"/>
      <c r="I125" s="79"/>
    </row>
    <row r="126" spans="1:9" s="25" customFormat="1" ht="18" x14ac:dyDescent="0.25">
      <c r="A126" s="55"/>
      <c r="B126" s="42"/>
      <c r="C126" s="41" t="s">
        <v>39</v>
      </c>
      <c r="D126" s="28" t="s">
        <v>2</v>
      </c>
      <c r="E126" s="91">
        <f>'5'!E53</f>
        <v>0</v>
      </c>
      <c r="F126" s="79"/>
      <c r="G126" s="79"/>
      <c r="H126" s="79"/>
      <c r="I126" s="79"/>
    </row>
    <row r="127" spans="1:9" s="25" customFormat="1" ht="18" x14ac:dyDescent="0.25">
      <c r="A127" s="55"/>
      <c r="B127" s="42"/>
      <c r="C127" s="41" t="s">
        <v>41</v>
      </c>
      <c r="D127" s="28" t="s">
        <v>2</v>
      </c>
      <c r="E127" s="91">
        <f>'5'!E54</f>
        <v>0</v>
      </c>
      <c r="F127" s="79"/>
      <c r="G127" s="79"/>
      <c r="H127" s="79"/>
      <c r="I127" s="79"/>
    </row>
    <row r="128" spans="1:9" s="25" customFormat="1" ht="30" x14ac:dyDescent="0.25">
      <c r="A128" s="55"/>
      <c r="B128" s="42" t="s">
        <v>250</v>
      </c>
      <c r="C128" s="101" t="s">
        <v>65</v>
      </c>
      <c r="D128" s="28" t="s">
        <v>1</v>
      </c>
      <c r="E128" s="91">
        <f>'5'!E55</f>
        <v>0</v>
      </c>
      <c r="F128" s="79"/>
      <c r="G128" s="79"/>
      <c r="H128" s="79"/>
      <c r="I128" s="79"/>
    </row>
    <row r="129" spans="1:9" s="25" customFormat="1" x14ac:dyDescent="0.25">
      <c r="A129" s="55"/>
      <c r="B129" s="42"/>
      <c r="C129" s="101"/>
      <c r="D129" s="28"/>
      <c r="E129" s="79"/>
      <c r="F129" s="79"/>
      <c r="G129" s="79"/>
      <c r="H129" s="79"/>
      <c r="I129" s="79"/>
    </row>
    <row r="130" spans="1:9" s="25" customFormat="1" ht="30" x14ac:dyDescent="0.25">
      <c r="A130" s="55"/>
      <c r="B130" s="26" t="s">
        <v>251</v>
      </c>
      <c r="C130" s="33" t="s">
        <v>431</v>
      </c>
      <c r="D130" s="34" t="s">
        <v>1</v>
      </c>
      <c r="E130" s="80">
        <f>'5'!E57</f>
        <v>0</v>
      </c>
      <c r="F130" s="81"/>
      <c r="G130" s="81"/>
      <c r="H130" s="81"/>
      <c r="I130" s="81"/>
    </row>
    <row r="131" spans="1:9" s="25" customFormat="1" x14ac:dyDescent="0.25">
      <c r="A131" s="55"/>
      <c r="B131" s="26"/>
      <c r="C131" s="101"/>
      <c r="D131" s="28"/>
      <c r="E131" s="78"/>
      <c r="F131" s="79"/>
      <c r="G131" s="79"/>
      <c r="H131" s="79"/>
      <c r="I131" s="79"/>
    </row>
    <row r="132" spans="1:9" s="25" customFormat="1" x14ac:dyDescent="0.25">
      <c r="A132" s="55">
        <v>6</v>
      </c>
      <c r="B132" s="26"/>
      <c r="C132" s="40" t="s">
        <v>114</v>
      </c>
      <c r="D132" s="28"/>
      <c r="E132" s="78"/>
      <c r="F132" s="79"/>
      <c r="G132" s="79"/>
      <c r="H132" s="79"/>
      <c r="I132" s="79"/>
    </row>
    <row r="133" spans="1:9" s="25" customFormat="1" x14ac:dyDescent="0.25">
      <c r="A133" s="55"/>
      <c r="B133" s="42" t="s">
        <v>254</v>
      </c>
      <c r="C133" s="101" t="s">
        <v>66</v>
      </c>
      <c r="D133" s="28" t="s">
        <v>141</v>
      </c>
      <c r="E133" s="80">
        <f>'6'!E11</f>
        <v>0</v>
      </c>
      <c r="F133" s="79"/>
      <c r="G133" s="79"/>
      <c r="H133" s="79"/>
      <c r="I133" s="79"/>
    </row>
    <row r="134" spans="1:9" s="25" customFormat="1" x14ac:dyDescent="0.25">
      <c r="A134" s="55"/>
      <c r="B134" s="42" t="s">
        <v>255</v>
      </c>
      <c r="C134" s="31" t="s">
        <v>432</v>
      </c>
      <c r="D134" s="17" t="s">
        <v>1</v>
      </c>
      <c r="E134" s="91">
        <f>'6'!E12</f>
        <v>0</v>
      </c>
      <c r="F134" s="79"/>
      <c r="G134" s="79"/>
      <c r="H134" s="79"/>
      <c r="I134" s="79"/>
    </row>
    <row r="135" spans="1:9" s="25" customFormat="1" ht="30" x14ac:dyDescent="0.25">
      <c r="A135" s="55"/>
      <c r="B135" s="42" t="s">
        <v>256</v>
      </c>
      <c r="C135" s="101" t="s">
        <v>62</v>
      </c>
      <c r="D135" s="28"/>
      <c r="E135" s="79"/>
      <c r="F135" s="79"/>
      <c r="G135" s="79"/>
      <c r="H135" s="79"/>
      <c r="I135" s="79"/>
    </row>
    <row r="136" spans="1:9" s="25" customFormat="1" x14ac:dyDescent="0.25">
      <c r="A136" s="55"/>
      <c r="B136" s="26"/>
      <c r="C136" s="37" t="s">
        <v>56</v>
      </c>
      <c r="D136" s="28" t="s">
        <v>141</v>
      </c>
      <c r="E136" s="80">
        <f>'6'!E14</f>
        <v>0</v>
      </c>
      <c r="F136" s="79"/>
      <c r="G136" s="79"/>
      <c r="H136" s="79"/>
      <c r="I136" s="79"/>
    </row>
    <row r="137" spans="1:9" s="25" customFormat="1" x14ac:dyDescent="0.25">
      <c r="A137" s="55"/>
      <c r="B137" s="26"/>
      <c r="C137" s="37" t="s">
        <v>433</v>
      </c>
      <c r="D137" s="28" t="s">
        <v>141</v>
      </c>
      <c r="E137" s="80">
        <f>'6'!E15</f>
        <v>0</v>
      </c>
      <c r="F137" s="79"/>
      <c r="G137" s="79"/>
      <c r="H137" s="79"/>
      <c r="I137" s="79"/>
    </row>
    <row r="138" spans="1:9" s="25" customFormat="1" x14ac:dyDescent="0.25">
      <c r="A138" s="55"/>
      <c r="B138" s="26"/>
      <c r="C138" s="38" t="s">
        <v>434</v>
      </c>
      <c r="D138" s="28" t="s">
        <v>141</v>
      </c>
      <c r="E138" s="80">
        <f>'6'!E16</f>
        <v>0</v>
      </c>
      <c r="F138" s="79"/>
      <c r="G138" s="79"/>
      <c r="H138" s="79"/>
      <c r="I138" s="79"/>
    </row>
    <row r="139" spans="1:9" s="25" customFormat="1" x14ac:dyDescent="0.25">
      <c r="A139" s="55"/>
      <c r="B139" s="26"/>
      <c r="C139" s="38" t="s">
        <v>435</v>
      </c>
      <c r="D139" s="28" t="s">
        <v>141</v>
      </c>
      <c r="E139" s="80">
        <f>'6'!E17</f>
        <v>0</v>
      </c>
      <c r="F139" s="79"/>
      <c r="G139" s="79"/>
      <c r="H139" s="79"/>
      <c r="I139" s="79"/>
    </row>
    <row r="140" spans="1:9" s="25" customFormat="1" x14ac:dyDescent="0.25">
      <c r="A140" s="55"/>
      <c r="B140" s="26"/>
      <c r="C140" s="38" t="s">
        <v>436</v>
      </c>
      <c r="D140" s="28" t="s">
        <v>141</v>
      </c>
      <c r="E140" s="80">
        <f>'6'!E18</f>
        <v>0</v>
      </c>
      <c r="F140" s="79"/>
      <c r="G140" s="79"/>
      <c r="H140" s="79"/>
      <c r="I140" s="79"/>
    </row>
    <row r="141" spans="1:9" s="25" customFormat="1" x14ac:dyDescent="0.25">
      <c r="A141" s="55"/>
      <c r="B141" s="26"/>
      <c r="C141" s="38" t="s">
        <v>437</v>
      </c>
      <c r="D141" s="28" t="s">
        <v>141</v>
      </c>
      <c r="E141" s="80">
        <f>'6'!E19</f>
        <v>0</v>
      </c>
      <c r="F141" s="79"/>
      <c r="G141" s="79"/>
      <c r="H141" s="79"/>
      <c r="I141" s="79"/>
    </row>
    <row r="142" spans="1:9" s="25" customFormat="1" x14ac:dyDescent="0.25">
      <c r="A142" s="55"/>
      <c r="B142" s="26"/>
      <c r="C142" s="38" t="s">
        <v>438</v>
      </c>
      <c r="D142" s="28" t="s">
        <v>141</v>
      </c>
      <c r="E142" s="80">
        <f>'6'!E20</f>
        <v>0</v>
      </c>
      <c r="F142" s="79"/>
      <c r="G142" s="79"/>
      <c r="H142" s="79"/>
      <c r="I142" s="79"/>
    </row>
    <row r="143" spans="1:9" s="25" customFormat="1" x14ac:dyDescent="0.25">
      <c r="A143" s="55"/>
      <c r="B143" s="26"/>
      <c r="C143" s="38" t="s">
        <v>439</v>
      </c>
      <c r="D143" s="28" t="s">
        <v>141</v>
      </c>
      <c r="E143" s="80">
        <f>'6'!E21</f>
        <v>0</v>
      </c>
      <c r="F143" s="79"/>
      <c r="G143" s="79"/>
      <c r="H143" s="79"/>
      <c r="I143" s="79"/>
    </row>
    <row r="144" spans="1:9" s="25" customFormat="1" x14ac:dyDescent="0.25">
      <c r="A144" s="55"/>
      <c r="B144" s="26"/>
      <c r="C144" s="38" t="s">
        <v>57</v>
      </c>
      <c r="D144" s="28" t="s">
        <v>141</v>
      </c>
      <c r="E144" s="80">
        <f>'6'!E22</f>
        <v>0</v>
      </c>
      <c r="F144" s="79"/>
      <c r="G144" s="79"/>
      <c r="H144" s="79"/>
      <c r="I144" s="79"/>
    </row>
    <row r="145" spans="1:9" s="25" customFormat="1" x14ac:dyDescent="0.25">
      <c r="A145" s="55"/>
      <c r="B145" s="26"/>
      <c r="C145" s="38" t="s">
        <v>58</v>
      </c>
      <c r="D145" s="28" t="s">
        <v>141</v>
      </c>
      <c r="E145" s="80">
        <f>'6'!E23</f>
        <v>0</v>
      </c>
      <c r="F145" s="79"/>
      <c r="G145" s="79"/>
      <c r="H145" s="79"/>
      <c r="I145" s="79"/>
    </row>
    <row r="146" spans="1:9" s="25" customFormat="1" ht="30" x14ac:dyDescent="0.25">
      <c r="A146" s="55"/>
      <c r="B146" s="42" t="s">
        <v>257</v>
      </c>
      <c r="C146" s="101" t="s">
        <v>60</v>
      </c>
      <c r="D146" s="28" t="s">
        <v>19</v>
      </c>
      <c r="E146" s="92">
        <f>'6'!E24</f>
        <v>0</v>
      </c>
      <c r="F146" s="90"/>
      <c r="G146" s="90"/>
      <c r="H146" s="90"/>
      <c r="I146" s="90"/>
    </row>
    <row r="147" spans="1:9" s="25" customFormat="1" ht="31.15" customHeight="1" x14ac:dyDescent="0.25">
      <c r="A147" s="55"/>
      <c r="B147" s="42" t="s">
        <v>258</v>
      </c>
      <c r="C147" s="101" t="s">
        <v>61</v>
      </c>
      <c r="D147" s="28" t="s">
        <v>19</v>
      </c>
      <c r="E147" s="92">
        <f>'6'!E25</f>
        <v>0</v>
      </c>
      <c r="F147" s="90"/>
      <c r="G147" s="90"/>
      <c r="H147" s="90"/>
      <c r="I147" s="90"/>
    </row>
    <row r="148" spans="1:9" s="25" customFormat="1" x14ac:dyDescent="0.25">
      <c r="A148" s="55"/>
      <c r="B148" s="42" t="s">
        <v>259</v>
      </c>
      <c r="C148" s="101" t="s">
        <v>30</v>
      </c>
      <c r="D148" s="28" t="s">
        <v>19</v>
      </c>
      <c r="E148" s="92">
        <f>'6'!E26</f>
        <v>0</v>
      </c>
      <c r="F148" s="79"/>
      <c r="G148" s="79"/>
      <c r="H148" s="79"/>
      <c r="I148" s="79"/>
    </row>
    <row r="149" spans="1:9" s="25" customFormat="1" x14ac:dyDescent="0.25">
      <c r="A149" s="55"/>
      <c r="B149" s="42" t="s">
        <v>260</v>
      </c>
      <c r="C149" s="101" t="s">
        <v>26</v>
      </c>
      <c r="D149" s="28" t="s">
        <v>141</v>
      </c>
      <c r="E149" s="91">
        <f>'6'!E27</f>
        <v>0</v>
      </c>
      <c r="F149" s="79"/>
      <c r="G149" s="79"/>
      <c r="H149" s="79"/>
      <c r="I149" s="79"/>
    </row>
    <row r="150" spans="1:9" s="25" customFormat="1" ht="30" x14ac:dyDescent="0.25">
      <c r="A150" s="55"/>
      <c r="B150" s="42" t="s">
        <v>261</v>
      </c>
      <c r="C150" s="101" t="s">
        <v>440</v>
      </c>
      <c r="D150" s="28" t="s">
        <v>1</v>
      </c>
      <c r="E150" s="91">
        <f>'6'!E28</f>
        <v>0</v>
      </c>
      <c r="F150" s="79"/>
      <c r="G150" s="79"/>
      <c r="H150" s="79"/>
      <c r="I150" s="79"/>
    </row>
    <row r="151" spans="1:9" s="25" customFormat="1" ht="45" x14ac:dyDescent="0.25">
      <c r="A151" s="55"/>
      <c r="B151" s="42" t="s">
        <v>262</v>
      </c>
      <c r="C151" s="101" t="s">
        <v>441</v>
      </c>
      <c r="D151" s="28" t="s">
        <v>141</v>
      </c>
      <c r="E151" s="91">
        <f>'6'!E29</f>
        <v>0</v>
      </c>
      <c r="F151" s="79"/>
      <c r="G151" s="79"/>
      <c r="H151" s="79"/>
      <c r="I151" s="79"/>
    </row>
    <row r="152" spans="1:9" s="25" customFormat="1" ht="30" x14ac:dyDescent="0.25">
      <c r="A152" s="55"/>
      <c r="B152" s="42" t="s">
        <v>263</v>
      </c>
      <c r="C152" s="101" t="s">
        <v>442</v>
      </c>
      <c r="D152" s="28" t="s">
        <v>1</v>
      </c>
      <c r="E152" s="91">
        <f>'6'!E30</f>
        <v>0</v>
      </c>
      <c r="F152" s="79"/>
      <c r="G152" s="79"/>
      <c r="H152" s="79"/>
      <c r="I152" s="79"/>
    </row>
    <row r="153" spans="1:9" s="25" customFormat="1" ht="30" x14ac:dyDescent="0.25">
      <c r="A153" s="55"/>
      <c r="B153" s="26" t="s">
        <v>353</v>
      </c>
      <c r="C153" s="33" t="s">
        <v>443</v>
      </c>
      <c r="D153" s="34" t="s">
        <v>1</v>
      </c>
      <c r="E153" s="80">
        <f>'6'!E31</f>
        <v>0</v>
      </c>
      <c r="F153" s="81"/>
      <c r="G153" s="81"/>
      <c r="H153" s="81"/>
      <c r="I153" s="81"/>
    </row>
    <row r="154" spans="1:9" s="25" customFormat="1" x14ac:dyDescent="0.25">
      <c r="A154" s="55"/>
      <c r="B154" s="42"/>
      <c r="C154" s="101"/>
      <c r="D154" s="28"/>
      <c r="E154" s="91"/>
      <c r="F154" s="79"/>
      <c r="G154" s="79"/>
      <c r="H154" s="79"/>
      <c r="I154" s="79"/>
    </row>
    <row r="155" spans="1:9" s="25" customFormat="1" x14ac:dyDescent="0.25">
      <c r="A155" s="55">
        <v>7</v>
      </c>
      <c r="B155" s="42"/>
      <c r="C155" s="40" t="s">
        <v>116</v>
      </c>
      <c r="D155" s="17"/>
      <c r="E155" s="91"/>
      <c r="F155" s="79"/>
      <c r="G155" s="79"/>
      <c r="H155" s="79"/>
      <c r="I155" s="79"/>
    </row>
    <row r="156" spans="1:9" s="25" customFormat="1" ht="31.15" customHeight="1" x14ac:dyDescent="0.25">
      <c r="A156" s="55"/>
      <c r="B156" s="42" t="s">
        <v>264</v>
      </c>
      <c r="C156" s="31" t="s">
        <v>117</v>
      </c>
      <c r="D156" s="17" t="s">
        <v>141</v>
      </c>
      <c r="E156" s="80">
        <f>'7'!E11</f>
        <v>0</v>
      </c>
      <c r="F156" s="79"/>
      <c r="G156" s="79"/>
      <c r="H156" s="79"/>
      <c r="I156" s="79"/>
    </row>
    <row r="157" spans="1:9" s="25" customFormat="1" ht="45" x14ac:dyDescent="0.25">
      <c r="A157" s="55"/>
      <c r="B157" s="42" t="s">
        <v>265</v>
      </c>
      <c r="C157" s="31" t="s">
        <v>454</v>
      </c>
      <c r="D157" s="17" t="s">
        <v>141</v>
      </c>
      <c r="E157" s="91">
        <f>'7'!E12</f>
        <v>0</v>
      </c>
      <c r="F157" s="79"/>
      <c r="G157" s="79"/>
      <c r="H157" s="79"/>
      <c r="I157" s="79"/>
    </row>
    <row r="158" spans="1:9" s="25" customFormat="1" ht="30" x14ac:dyDescent="0.25">
      <c r="A158" s="55"/>
      <c r="B158" s="42" t="s">
        <v>266</v>
      </c>
      <c r="C158" s="31" t="s">
        <v>453</v>
      </c>
      <c r="D158" s="17" t="s">
        <v>141</v>
      </c>
      <c r="E158" s="91">
        <f>'7'!E13</f>
        <v>0</v>
      </c>
      <c r="F158" s="79"/>
      <c r="G158" s="79"/>
      <c r="H158" s="79"/>
      <c r="I158" s="79"/>
    </row>
    <row r="159" spans="1:9" s="25" customFormat="1" ht="30" x14ac:dyDescent="0.25">
      <c r="A159" s="55"/>
      <c r="B159" s="42" t="s">
        <v>267</v>
      </c>
      <c r="C159" s="31" t="s">
        <v>501</v>
      </c>
      <c r="D159" s="17" t="s">
        <v>141</v>
      </c>
      <c r="E159" s="80">
        <f>'7'!E14</f>
        <v>0</v>
      </c>
      <c r="F159" s="79"/>
      <c r="G159" s="79"/>
      <c r="H159" s="79"/>
      <c r="I159" s="79"/>
    </row>
    <row r="160" spans="1:9" s="25" customFormat="1" ht="30" x14ac:dyDescent="0.25">
      <c r="A160" s="55"/>
      <c r="B160" s="26" t="s">
        <v>354</v>
      </c>
      <c r="C160" s="33" t="s">
        <v>444</v>
      </c>
      <c r="D160" s="34" t="s">
        <v>1</v>
      </c>
      <c r="E160" s="80">
        <f>'7'!E15</f>
        <v>0</v>
      </c>
      <c r="F160" s="81"/>
      <c r="G160" s="81"/>
      <c r="H160" s="81"/>
      <c r="I160" s="81"/>
    </row>
    <row r="161" spans="1:9" s="25" customFormat="1" x14ac:dyDescent="0.25">
      <c r="A161" s="55"/>
      <c r="B161" s="42"/>
      <c r="C161" s="31"/>
      <c r="D161" s="17"/>
      <c r="E161" s="79"/>
      <c r="F161" s="79"/>
      <c r="G161" s="79"/>
      <c r="H161" s="79"/>
      <c r="I161" s="79"/>
    </row>
    <row r="162" spans="1:9" s="25" customFormat="1" x14ac:dyDescent="0.25">
      <c r="A162" s="55">
        <v>8</v>
      </c>
      <c r="B162" s="26"/>
      <c r="C162" s="27" t="s">
        <v>31</v>
      </c>
      <c r="D162" s="28"/>
      <c r="E162" s="78"/>
      <c r="F162" s="79"/>
      <c r="G162" s="79"/>
      <c r="H162" s="79"/>
      <c r="I162" s="79"/>
    </row>
    <row r="163" spans="1:9" s="25" customFormat="1" ht="30" x14ac:dyDescent="0.25">
      <c r="A163" s="55"/>
      <c r="B163" s="42" t="s">
        <v>268</v>
      </c>
      <c r="C163" s="101" t="s">
        <v>461</v>
      </c>
      <c r="D163" s="28" t="s">
        <v>141</v>
      </c>
      <c r="E163" s="80">
        <f>'8'!E11</f>
        <v>0</v>
      </c>
      <c r="F163" s="79"/>
      <c r="G163" s="79"/>
      <c r="H163" s="79"/>
      <c r="I163" s="79"/>
    </row>
    <row r="164" spans="1:9" s="25" customFormat="1" ht="31.15" customHeight="1" x14ac:dyDescent="0.25">
      <c r="A164" s="55"/>
      <c r="B164" s="42" t="s">
        <v>269</v>
      </c>
      <c r="C164" s="101" t="s">
        <v>27</v>
      </c>
      <c r="D164" s="28" t="s">
        <v>1</v>
      </c>
      <c r="E164" s="91">
        <f>'8'!E12</f>
        <v>0</v>
      </c>
      <c r="F164" s="79"/>
      <c r="G164" s="79"/>
      <c r="H164" s="79"/>
      <c r="I164" s="79"/>
    </row>
    <row r="165" spans="1:9" s="25" customFormat="1" ht="30" x14ac:dyDescent="0.25">
      <c r="A165" s="55"/>
      <c r="B165" s="42" t="s">
        <v>270</v>
      </c>
      <c r="C165" s="101" t="s">
        <v>29</v>
      </c>
      <c r="D165" s="28" t="s">
        <v>141</v>
      </c>
      <c r="E165" s="80">
        <f>'8'!E13</f>
        <v>0</v>
      </c>
      <c r="F165" s="79"/>
      <c r="G165" s="79"/>
      <c r="H165" s="79"/>
      <c r="I165" s="79"/>
    </row>
    <row r="166" spans="1:9" s="25" customFormat="1" ht="30" x14ac:dyDescent="0.25">
      <c r="A166" s="55"/>
      <c r="B166" s="42" t="s">
        <v>271</v>
      </c>
      <c r="C166" s="101" t="s">
        <v>462</v>
      </c>
      <c r="D166" s="28" t="s">
        <v>1</v>
      </c>
      <c r="E166" s="91">
        <f>'8'!E14</f>
        <v>0</v>
      </c>
      <c r="F166" s="79"/>
      <c r="G166" s="79"/>
      <c r="H166" s="79"/>
      <c r="I166" s="79"/>
    </row>
    <row r="167" spans="1:9" s="25" customFormat="1" ht="45" x14ac:dyDescent="0.25">
      <c r="A167" s="55"/>
      <c r="B167" s="42" t="s">
        <v>272</v>
      </c>
      <c r="C167" s="31" t="s">
        <v>463</v>
      </c>
      <c r="D167" s="17" t="s">
        <v>141</v>
      </c>
      <c r="E167" s="80">
        <f>'8'!E15</f>
        <v>0</v>
      </c>
      <c r="F167" s="79"/>
      <c r="G167" s="79"/>
      <c r="H167" s="79"/>
      <c r="I167" s="79"/>
    </row>
    <row r="168" spans="1:9" s="25" customFormat="1" x14ac:dyDescent="0.25">
      <c r="A168" s="55"/>
      <c r="B168" s="42" t="s">
        <v>273</v>
      </c>
      <c r="C168" s="31" t="s">
        <v>457</v>
      </c>
      <c r="D168" s="17" t="s">
        <v>1</v>
      </c>
      <c r="E168" s="91">
        <f>'8'!E16</f>
        <v>0</v>
      </c>
      <c r="F168" s="79"/>
      <c r="G168" s="79"/>
      <c r="H168" s="79"/>
      <c r="I168" s="79"/>
    </row>
    <row r="169" spans="1:9" s="25" customFormat="1" x14ac:dyDescent="0.25">
      <c r="A169" s="55"/>
      <c r="B169" s="42" t="s">
        <v>274</v>
      </c>
      <c r="C169" s="31" t="s">
        <v>32</v>
      </c>
      <c r="D169" s="17" t="s">
        <v>141</v>
      </c>
      <c r="E169" s="80">
        <f>'8'!E17</f>
        <v>0</v>
      </c>
      <c r="F169" s="79"/>
      <c r="G169" s="79"/>
      <c r="H169" s="79"/>
      <c r="I169" s="79"/>
    </row>
    <row r="170" spans="1:9" s="25" customFormat="1" x14ac:dyDescent="0.25">
      <c r="A170" s="55"/>
      <c r="B170" s="42" t="s">
        <v>275</v>
      </c>
      <c r="C170" s="101" t="s">
        <v>156</v>
      </c>
      <c r="D170" s="28" t="s">
        <v>1</v>
      </c>
      <c r="E170" s="91">
        <f>'8'!E18</f>
        <v>0</v>
      </c>
      <c r="F170" s="79"/>
      <c r="G170" s="79"/>
      <c r="H170" s="79"/>
      <c r="I170" s="79"/>
    </row>
    <row r="171" spans="1:9" s="25" customFormat="1" ht="30" x14ac:dyDescent="0.25">
      <c r="A171" s="55"/>
      <c r="B171" s="42" t="s">
        <v>276</v>
      </c>
      <c r="C171" s="31" t="s">
        <v>464</v>
      </c>
      <c r="D171" s="17" t="s">
        <v>1</v>
      </c>
      <c r="E171" s="91">
        <f>'8'!E19</f>
        <v>0</v>
      </c>
      <c r="F171" s="79"/>
      <c r="G171" s="79"/>
      <c r="H171" s="79"/>
      <c r="I171" s="79"/>
    </row>
    <row r="172" spans="1:9" s="25" customFormat="1" ht="30" x14ac:dyDescent="0.25">
      <c r="A172" s="55"/>
      <c r="B172" s="42" t="s">
        <v>277</v>
      </c>
      <c r="C172" s="101" t="s">
        <v>157</v>
      </c>
      <c r="D172" s="28" t="s">
        <v>4</v>
      </c>
      <c r="E172" s="74">
        <f>'8'!E20</f>
        <v>0</v>
      </c>
      <c r="F172" s="74">
        <f>'8'!F20</f>
        <v>0</v>
      </c>
      <c r="G172" s="74">
        <f>'8'!G20</f>
        <v>0</v>
      </c>
      <c r="H172" s="74">
        <f>'8'!H20</f>
        <v>0</v>
      </c>
      <c r="I172" s="74">
        <f>'8'!I20</f>
        <v>0</v>
      </c>
    </row>
    <row r="173" spans="1:9" s="25" customFormat="1" ht="30" x14ac:dyDescent="0.25">
      <c r="A173" s="55"/>
      <c r="B173" s="42"/>
      <c r="C173" s="41" t="s">
        <v>465</v>
      </c>
      <c r="D173" s="28" t="s">
        <v>141</v>
      </c>
      <c r="E173" s="91">
        <f>'8'!E21</f>
        <v>0</v>
      </c>
      <c r="F173" s="91">
        <f>'8'!F21</f>
        <v>0</v>
      </c>
      <c r="G173" s="91">
        <f>'8'!G21</f>
        <v>0</v>
      </c>
      <c r="H173" s="91">
        <f>'8'!H21</f>
        <v>0</v>
      </c>
      <c r="I173" s="91">
        <f>'8'!I21</f>
        <v>0</v>
      </c>
    </row>
    <row r="174" spans="1:9" s="25" customFormat="1" ht="45" x14ac:dyDescent="0.25">
      <c r="A174" s="55"/>
      <c r="B174" s="42"/>
      <c r="C174" s="41" t="s">
        <v>67</v>
      </c>
      <c r="D174" s="28" t="s">
        <v>1</v>
      </c>
      <c r="E174" s="91">
        <f>'8'!E22</f>
        <v>0</v>
      </c>
      <c r="F174" s="91">
        <f>'8'!F22</f>
        <v>0</v>
      </c>
      <c r="G174" s="91">
        <f>'8'!G22</f>
        <v>0</v>
      </c>
      <c r="H174" s="91">
        <f>'8'!H22</f>
        <v>0</v>
      </c>
      <c r="I174" s="91">
        <f>'8'!I22</f>
        <v>0</v>
      </c>
    </row>
    <row r="175" spans="1:9" s="25" customFormat="1" ht="30" x14ac:dyDescent="0.25">
      <c r="A175" s="55"/>
      <c r="B175" s="26" t="s">
        <v>355</v>
      </c>
      <c r="C175" s="33" t="s">
        <v>445</v>
      </c>
      <c r="D175" s="34" t="s">
        <v>1</v>
      </c>
      <c r="E175" s="80">
        <f>'8'!E23</f>
        <v>0</v>
      </c>
      <c r="F175" s="81"/>
      <c r="G175" s="81"/>
      <c r="H175" s="81"/>
      <c r="I175" s="81"/>
    </row>
    <row r="176" spans="1:9" s="25" customFormat="1" x14ac:dyDescent="0.25">
      <c r="A176" s="55"/>
      <c r="B176" s="26"/>
      <c r="C176" s="101"/>
      <c r="D176" s="28"/>
      <c r="E176" s="78"/>
      <c r="F176" s="79"/>
      <c r="G176" s="79"/>
      <c r="H176" s="79"/>
      <c r="I176" s="79"/>
    </row>
    <row r="177" spans="1:9" s="25" customFormat="1" x14ac:dyDescent="0.25">
      <c r="A177" s="55">
        <v>9</v>
      </c>
      <c r="B177" s="26"/>
      <c r="C177" s="27" t="s">
        <v>33</v>
      </c>
      <c r="D177" s="28"/>
      <c r="E177" s="78"/>
      <c r="F177" s="79"/>
      <c r="G177" s="79"/>
      <c r="H177" s="79"/>
      <c r="I177" s="79"/>
    </row>
    <row r="178" spans="1:9" s="25" customFormat="1" ht="30" x14ac:dyDescent="0.25">
      <c r="A178" s="55"/>
      <c r="B178" s="26" t="s">
        <v>279</v>
      </c>
      <c r="C178" s="101" t="s">
        <v>466</v>
      </c>
      <c r="D178" s="28" t="s">
        <v>141</v>
      </c>
      <c r="E178" s="80">
        <f>'9'!E11</f>
        <v>0</v>
      </c>
      <c r="F178" s="79"/>
      <c r="G178" s="79"/>
      <c r="H178" s="79"/>
      <c r="I178" s="79"/>
    </row>
    <row r="179" spans="1:9" s="25" customFormat="1" ht="30" x14ac:dyDescent="0.25">
      <c r="A179" s="55"/>
      <c r="B179" s="26" t="s">
        <v>280</v>
      </c>
      <c r="C179" s="101" t="s">
        <v>27</v>
      </c>
      <c r="D179" s="28" t="s">
        <v>1</v>
      </c>
      <c r="E179" s="91">
        <f>'9'!E12</f>
        <v>0</v>
      </c>
      <c r="F179" s="79"/>
      <c r="G179" s="79"/>
      <c r="H179" s="79"/>
      <c r="I179" s="79"/>
    </row>
    <row r="180" spans="1:9" s="25" customFormat="1" ht="30" x14ac:dyDescent="0.25">
      <c r="A180" s="55"/>
      <c r="B180" s="26" t="s">
        <v>281</v>
      </c>
      <c r="C180" s="101" t="s">
        <v>29</v>
      </c>
      <c r="D180" s="28" t="s">
        <v>141</v>
      </c>
      <c r="E180" s="80">
        <f>'9'!E13</f>
        <v>0</v>
      </c>
      <c r="F180" s="79"/>
      <c r="G180" s="79"/>
      <c r="H180" s="79"/>
      <c r="I180" s="79"/>
    </row>
    <row r="181" spans="1:9" s="25" customFormat="1" ht="30" x14ac:dyDescent="0.25">
      <c r="A181" s="55"/>
      <c r="B181" s="26" t="s">
        <v>282</v>
      </c>
      <c r="C181" s="101" t="s">
        <v>467</v>
      </c>
      <c r="D181" s="28" t="s">
        <v>1</v>
      </c>
      <c r="E181" s="91">
        <f>'9'!E14</f>
        <v>0</v>
      </c>
      <c r="F181" s="79"/>
      <c r="G181" s="79"/>
      <c r="H181" s="79"/>
      <c r="I181" s="79"/>
    </row>
    <row r="182" spans="1:9" s="25" customFormat="1" x14ac:dyDescent="0.25">
      <c r="A182" s="55"/>
      <c r="B182" s="26" t="s">
        <v>283</v>
      </c>
      <c r="C182" s="31" t="s">
        <v>287</v>
      </c>
      <c r="D182" s="28" t="s">
        <v>141</v>
      </c>
      <c r="E182" s="80">
        <f>'9'!E15</f>
        <v>0</v>
      </c>
      <c r="F182" s="79"/>
      <c r="G182" s="79"/>
      <c r="H182" s="79"/>
      <c r="I182" s="79"/>
    </row>
    <row r="183" spans="1:9" s="25" customFormat="1" x14ac:dyDescent="0.25">
      <c r="A183" s="55"/>
      <c r="B183" s="26" t="s">
        <v>284</v>
      </c>
      <c r="C183" s="101" t="s">
        <v>34</v>
      </c>
      <c r="D183" s="28" t="s">
        <v>141</v>
      </c>
      <c r="E183" s="80">
        <f>'9'!E16</f>
        <v>0</v>
      </c>
      <c r="F183" s="79"/>
      <c r="G183" s="79"/>
      <c r="H183" s="79"/>
      <c r="I183" s="79"/>
    </row>
    <row r="184" spans="1:9" s="25" customFormat="1" x14ac:dyDescent="0.25">
      <c r="A184" s="55"/>
      <c r="B184" s="26" t="s">
        <v>285</v>
      </c>
      <c r="C184" s="101" t="s">
        <v>156</v>
      </c>
      <c r="D184" s="28" t="s">
        <v>1</v>
      </c>
      <c r="E184" s="91">
        <f>'9'!E17</f>
        <v>0</v>
      </c>
      <c r="F184" s="79"/>
      <c r="G184" s="79"/>
      <c r="H184" s="79"/>
      <c r="I184" s="79"/>
    </row>
    <row r="185" spans="1:9" s="25" customFormat="1" ht="30" x14ac:dyDescent="0.25">
      <c r="A185" s="55"/>
      <c r="B185" s="42" t="s">
        <v>286</v>
      </c>
      <c r="C185" s="101" t="s">
        <v>157</v>
      </c>
      <c r="D185" s="28" t="s">
        <v>4</v>
      </c>
      <c r="E185" s="74">
        <f>'9'!E18</f>
        <v>0</v>
      </c>
      <c r="F185" s="74">
        <f>'9'!F18</f>
        <v>0</v>
      </c>
      <c r="G185" s="74">
        <f>'9'!G18</f>
        <v>0</v>
      </c>
      <c r="H185" s="74">
        <f>'9'!H18</f>
        <v>0</v>
      </c>
      <c r="I185" s="74">
        <f>'9'!I18</f>
        <v>0</v>
      </c>
    </row>
    <row r="186" spans="1:9" s="25" customFormat="1" ht="30" x14ac:dyDescent="0.25">
      <c r="A186" s="55"/>
      <c r="B186" s="42"/>
      <c r="C186" s="41" t="s">
        <v>465</v>
      </c>
      <c r="D186" s="28" t="s">
        <v>141</v>
      </c>
      <c r="E186" s="91">
        <f>'9'!E19</f>
        <v>0</v>
      </c>
      <c r="F186" s="91">
        <f>'9'!F19</f>
        <v>0</v>
      </c>
      <c r="G186" s="91">
        <f>'9'!G19</f>
        <v>0</v>
      </c>
      <c r="H186" s="91">
        <f>'9'!H19</f>
        <v>0</v>
      </c>
      <c r="I186" s="91">
        <f>'9'!I19</f>
        <v>0</v>
      </c>
    </row>
    <row r="187" spans="1:9" s="25" customFormat="1" ht="45" x14ac:dyDescent="0.25">
      <c r="A187" s="55"/>
      <c r="B187" s="26"/>
      <c r="C187" s="41" t="s">
        <v>67</v>
      </c>
      <c r="D187" s="28" t="s">
        <v>1</v>
      </c>
      <c r="E187" s="91">
        <f>'9'!E20</f>
        <v>0</v>
      </c>
      <c r="F187" s="91">
        <f>'9'!F20</f>
        <v>0</v>
      </c>
      <c r="G187" s="91">
        <f>'9'!G20</f>
        <v>0</v>
      </c>
      <c r="H187" s="91">
        <f>'9'!H20</f>
        <v>0</v>
      </c>
      <c r="I187" s="91">
        <f>'9'!I20</f>
        <v>0</v>
      </c>
    </row>
    <row r="188" spans="1:9" s="25" customFormat="1" ht="30" x14ac:dyDescent="0.25">
      <c r="A188" s="55"/>
      <c r="B188" s="26" t="s">
        <v>356</v>
      </c>
      <c r="C188" s="33" t="s">
        <v>446</v>
      </c>
      <c r="D188" s="34" t="s">
        <v>1</v>
      </c>
      <c r="E188" s="80">
        <f>'9'!E21</f>
        <v>0</v>
      </c>
      <c r="F188" s="81"/>
      <c r="G188" s="81"/>
      <c r="H188" s="81"/>
      <c r="I188" s="81"/>
    </row>
    <row r="189" spans="1:9" s="25" customFormat="1" x14ac:dyDescent="0.25">
      <c r="A189" s="55"/>
      <c r="B189" s="26"/>
      <c r="C189" s="101"/>
      <c r="D189" s="28"/>
      <c r="E189" s="78"/>
      <c r="F189" s="79"/>
      <c r="G189" s="79"/>
      <c r="H189" s="79"/>
      <c r="I189" s="79"/>
    </row>
    <row r="190" spans="1:9" s="25" customFormat="1" x14ac:dyDescent="0.25">
      <c r="A190" s="55">
        <v>10</v>
      </c>
      <c r="B190" s="26"/>
      <c r="C190" s="27" t="s">
        <v>468</v>
      </c>
      <c r="D190" s="28"/>
      <c r="E190" s="78"/>
      <c r="F190" s="79"/>
      <c r="G190" s="79"/>
      <c r="H190" s="79"/>
      <c r="I190" s="79"/>
    </row>
    <row r="191" spans="1:9" s="25" customFormat="1" ht="30" x14ac:dyDescent="0.25">
      <c r="A191" s="55"/>
      <c r="B191" s="26" t="s">
        <v>288</v>
      </c>
      <c r="C191" s="31" t="s">
        <v>469</v>
      </c>
      <c r="D191" s="28" t="s">
        <v>1</v>
      </c>
      <c r="E191" s="91">
        <f>'10'!E11</f>
        <v>0</v>
      </c>
      <c r="F191" s="79"/>
      <c r="G191" s="79"/>
      <c r="H191" s="79"/>
      <c r="I191" s="79"/>
    </row>
    <row r="192" spans="1:9" s="25" customFormat="1" ht="30" x14ac:dyDescent="0.25">
      <c r="A192" s="55"/>
      <c r="B192" s="26" t="s">
        <v>289</v>
      </c>
      <c r="C192" s="101" t="s">
        <v>470</v>
      </c>
      <c r="D192" s="28" t="s">
        <v>1</v>
      </c>
      <c r="E192" s="91">
        <f>'10'!E12</f>
        <v>0</v>
      </c>
      <c r="F192" s="79"/>
      <c r="G192" s="79"/>
      <c r="H192" s="79"/>
      <c r="I192" s="79"/>
    </row>
    <row r="193" spans="1:9" s="25" customFormat="1" ht="30" x14ac:dyDescent="0.25">
      <c r="A193" s="55"/>
      <c r="B193" s="26" t="s">
        <v>290</v>
      </c>
      <c r="C193" s="101" t="s">
        <v>471</v>
      </c>
      <c r="D193" s="28" t="s">
        <v>1</v>
      </c>
      <c r="E193" s="91">
        <f>'10'!E13</f>
        <v>0</v>
      </c>
      <c r="F193" s="79"/>
      <c r="G193" s="79"/>
      <c r="H193" s="79"/>
      <c r="I193" s="79"/>
    </row>
    <row r="194" spans="1:9" s="25" customFormat="1" x14ac:dyDescent="0.25">
      <c r="A194" s="55"/>
      <c r="B194" s="26" t="s">
        <v>291</v>
      </c>
      <c r="C194" s="101" t="s">
        <v>68</v>
      </c>
      <c r="D194" s="28" t="s">
        <v>141</v>
      </c>
      <c r="E194" s="80">
        <f>'10'!E14</f>
        <v>0</v>
      </c>
      <c r="F194" s="79"/>
      <c r="G194" s="79"/>
      <c r="H194" s="79"/>
      <c r="I194" s="79"/>
    </row>
    <row r="195" spans="1:9" s="25" customFormat="1" x14ac:dyDescent="0.25">
      <c r="A195" s="55"/>
      <c r="B195" s="26" t="s">
        <v>292</v>
      </c>
      <c r="C195" s="101" t="s">
        <v>458</v>
      </c>
      <c r="D195" s="28" t="s">
        <v>1</v>
      </c>
      <c r="E195" s="91">
        <f>'10'!E15</f>
        <v>0</v>
      </c>
      <c r="F195" s="79"/>
      <c r="G195" s="79"/>
      <c r="H195" s="79"/>
      <c r="I195" s="79"/>
    </row>
    <row r="196" spans="1:9" s="25" customFormat="1" x14ac:dyDescent="0.25">
      <c r="A196" s="55"/>
      <c r="B196" s="26" t="s">
        <v>292</v>
      </c>
      <c r="C196" s="31" t="s">
        <v>293</v>
      </c>
      <c r="D196" s="28" t="s">
        <v>141</v>
      </c>
      <c r="E196" s="80">
        <f>'10'!E16</f>
        <v>0</v>
      </c>
      <c r="F196" s="79"/>
      <c r="G196" s="79"/>
      <c r="H196" s="79"/>
      <c r="I196" s="79"/>
    </row>
    <row r="197" spans="1:9" s="25" customFormat="1" ht="30" x14ac:dyDescent="0.25">
      <c r="A197" s="55"/>
      <c r="B197" s="26" t="s">
        <v>357</v>
      </c>
      <c r="C197" s="33" t="s">
        <v>447</v>
      </c>
      <c r="D197" s="34" t="s">
        <v>1</v>
      </c>
      <c r="E197" s="80">
        <f>'10'!E17</f>
        <v>0</v>
      </c>
      <c r="F197" s="81"/>
      <c r="G197" s="81"/>
      <c r="H197" s="81"/>
      <c r="I197" s="81"/>
    </row>
    <row r="198" spans="1:9" s="25" customFormat="1" x14ac:dyDescent="0.25">
      <c r="A198" s="55"/>
      <c r="B198" s="26"/>
      <c r="C198" s="31"/>
      <c r="D198" s="28"/>
      <c r="E198" s="91">
        <f>'10'!E18</f>
        <v>0</v>
      </c>
      <c r="F198" s="79"/>
      <c r="G198" s="79"/>
      <c r="H198" s="79"/>
      <c r="I198" s="79"/>
    </row>
    <row r="199" spans="1:9" s="25" customFormat="1" x14ac:dyDescent="0.25">
      <c r="A199" s="55">
        <v>11</v>
      </c>
      <c r="B199" s="26"/>
      <c r="C199" s="40" t="s">
        <v>14</v>
      </c>
      <c r="D199" s="28"/>
      <c r="E199" s="78"/>
      <c r="F199" s="79"/>
      <c r="G199" s="79"/>
      <c r="H199" s="79"/>
      <c r="I199" s="79"/>
    </row>
    <row r="200" spans="1:9" s="25" customFormat="1" ht="30" x14ac:dyDescent="0.25">
      <c r="A200" s="55"/>
      <c r="B200" s="26" t="s">
        <v>294</v>
      </c>
      <c r="C200" s="31" t="s">
        <v>472</v>
      </c>
      <c r="D200" s="28" t="s">
        <v>2</v>
      </c>
      <c r="E200" s="91">
        <f>'11'!E11</f>
        <v>0</v>
      </c>
      <c r="F200" s="79"/>
      <c r="G200" s="79"/>
      <c r="H200" s="79"/>
      <c r="I200" s="79"/>
    </row>
    <row r="201" spans="1:9" s="25" customFormat="1" ht="75" x14ac:dyDescent="0.25">
      <c r="A201" s="55"/>
      <c r="B201" s="26" t="s">
        <v>295</v>
      </c>
      <c r="C201" s="101" t="s">
        <v>474</v>
      </c>
      <c r="D201" s="28" t="s">
        <v>4</v>
      </c>
      <c r="E201" s="73" t="str">
        <f>'11'!E12</f>
        <v>Preliminary Yield Trials</v>
      </c>
      <c r="F201" s="73" t="str">
        <f>'11'!F12</f>
        <v>Advanced Yield trials</v>
      </c>
      <c r="G201" s="73" t="str">
        <f>'11'!G12</f>
        <v>National Yield trials</v>
      </c>
      <c r="H201" s="73" t="str">
        <f>'11'!H12</f>
        <v>Other trials (please name)</v>
      </c>
      <c r="I201" s="78"/>
    </row>
    <row r="202" spans="1:9" s="25" customFormat="1" x14ac:dyDescent="0.25">
      <c r="A202" s="55"/>
      <c r="B202" s="26"/>
      <c r="C202" s="41" t="s">
        <v>473</v>
      </c>
      <c r="D202" s="28" t="s">
        <v>1</v>
      </c>
      <c r="E202" s="91">
        <f>'11'!E13</f>
        <v>0</v>
      </c>
      <c r="F202" s="91">
        <f>'11'!F13</f>
        <v>0</v>
      </c>
      <c r="G202" s="91">
        <f>'11'!G13</f>
        <v>0</v>
      </c>
      <c r="H202" s="91">
        <f>'11'!H13</f>
        <v>0</v>
      </c>
      <c r="I202" s="78"/>
    </row>
    <row r="203" spans="1:9" s="25" customFormat="1" x14ac:dyDescent="0.25">
      <c r="A203" s="55"/>
      <c r="B203" s="26"/>
      <c r="C203" s="41" t="s">
        <v>15</v>
      </c>
      <c r="D203" s="28" t="s">
        <v>2</v>
      </c>
      <c r="E203" s="91">
        <f>'11'!E14</f>
        <v>0</v>
      </c>
      <c r="F203" s="91">
        <f>'11'!F14</f>
        <v>0</v>
      </c>
      <c r="G203" s="91">
        <f>'11'!G14</f>
        <v>0</v>
      </c>
      <c r="H203" s="91">
        <f>'11'!H14</f>
        <v>0</v>
      </c>
      <c r="I203" s="78"/>
    </row>
    <row r="204" spans="1:9" s="25" customFormat="1" x14ac:dyDescent="0.25">
      <c r="A204" s="55"/>
      <c r="B204" s="26"/>
      <c r="C204" s="41" t="s">
        <v>16</v>
      </c>
      <c r="D204" s="28" t="s">
        <v>2</v>
      </c>
      <c r="E204" s="91">
        <f>'11'!E15</f>
        <v>0</v>
      </c>
      <c r="F204" s="91">
        <f>'11'!F15</f>
        <v>0</v>
      </c>
      <c r="G204" s="91">
        <f>'11'!G15</f>
        <v>0</v>
      </c>
      <c r="H204" s="91">
        <f>'11'!H15</f>
        <v>0</v>
      </c>
      <c r="I204" s="78"/>
    </row>
    <row r="205" spans="1:9" s="25" customFormat="1" x14ac:dyDescent="0.25">
      <c r="A205" s="55"/>
      <c r="B205" s="26"/>
      <c r="C205" s="41" t="s">
        <v>69</v>
      </c>
      <c r="D205" s="28" t="s">
        <v>2</v>
      </c>
      <c r="E205" s="91">
        <f>'11'!E16</f>
        <v>0</v>
      </c>
      <c r="F205" s="91">
        <f>'11'!F16</f>
        <v>0</v>
      </c>
      <c r="G205" s="91">
        <f>'11'!G16</f>
        <v>0</v>
      </c>
      <c r="H205" s="91">
        <f>'11'!H16</f>
        <v>0</v>
      </c>
      <c r="I205" s="78"/>
    </row>
    <row r="206" spans="1:9" s="25" customFormat="1" x14ac:dyDescent="0.25">
      <c r="A206" s="55"/>
      <c r="B206" s="26"/>
      <c r="C206" s="41" t="s">
        <v>17</v>
      </c>
      <c r="D206" s="28" t="s">
        <v>2</v>
      </c>
      <c r="E206" s="91">
        <f>'11'!E17</f>
        <v>0</v>
      </c>
      <c r="F206" s="91">
        <f>'11'!F17</f>
        <v>0</v>
      </c>
      <c r="G206" s="91">
        <f>'11'!G17</f>
        <v>0</v>
      </c>
      <c r="H206" s="91">
        <f>'11'!H17</f>
        <v>0</v>
      </c>
      <c r="I206" s="78"/>
    </row>
    <row r="207" spans="1:9" s="25" customFormat="1" x14ac:dyDescent="0.25">
      <c r="A207" s="55"/>
      <c r="B207" s="26"/>
      <c r="C207" s="41" t="s">
        <v>18</v>
      </c>
      <c r="D207" s="28" t="s">
        <v>2</v>
      </c>
      <c r="E207" s="91">
        <f>'11'!E18</f>
        <v>0</v>
      </c>
      <c r="F207" s="91">
        <f>'11'!F18</f>
        <v>0</v>
      </c>
      <c r="G207" s="91">
        <f>'11'!G18</f>
        <v>0</v>
      </c>
      <c r="H207" s="91">
        <f>'11'!H18</f>
        <v>0</v>
      </c>
      <c r="I207" s="78"/>
    </row>
    <row r="208" spans="1:9" s="25" customFormat="1" ht="30" x14ac:dyDescent="0.25">
      <c r="A208" s="55"/>
      <c r="B208" s="26"/>
      <c r="C208" s="41" t="s">
        <v>70</v>
      </c>
      <c r="D208" s="28" t="s">
        <v>19</v>
      </c>
      <c r="E208" s="92">
        <f>'11'!E19</f>
        <v>0</v>
      </c>
      <c r="F208" s="92">
        <f>'11'!F19</f>
        <v>0</v>
      </c>
      <c r="G208" s="92">
        <f>'11'!G19</f>
        <v>0</v>
      </c>
      <c r="H208" s="92">
        <f>'11'!H19</f>
        <v>0</v>
      </c>
      <c r="I208" s="78"/>
    </row>
    <row r="209" spans="1:9" s="25" customFormat="1" x14ac:dyDescent="0.25">
      <c r="A209" s="55"/>
      <c r="B209" s="26"/>
      <c r="C209" s="41" t="s">
        <v>42</v>
      </c>
      <c r="D209" s="28" t="s">
        <v>19</v>
      </c>
      <c r="E209" s="92">
        <f>'11'!E20</f>
        <v>0</v>
      </c>
      <c r="F209" s="92">
        <f>'11'!F20</f>
        <v>0</v>
      </c>
      <c r="G209" s="92">
        <f>'11'!G20</f>
        <v>0</v>
      </c>
      <c r="H209" s="92">
        <f>'11'!H20</f>
        <v>0</v>
      </c>
      <c r="I209" s="78"/>
    </row>
    <row r="210" spans="1:9" s="48" customFormat="1" ht="30" x14ac:dyDescent="0.25">
      <c r="A210" s="55"/>
      <c r="B210" s="26" t="s">
        <v>296</v>
      </c>
      <c r="C210" s="31" t="s">
        <v>118</v>
      </c>
      <c r="D210" s="28" t="s">
        <v>141</v>
      </c>
      <c r="E210" s="80">
        <f>'11'!E21</f>
        <v>0</v>
      </c>
      <c r="F210" s="91">
        <f>'11'!F21</f>
        <v>0</v>
      </c>
      <c r="G210" s="91">
        <f>'11'!G21</f>
        <v>0</v>
      </c>
      <c r="H210" s="91">
        <f>'11'!H21</f>
        <v>0</v>
      </c>
      <c r="I210" s="97"/>
    </row>
    <row r="211" spans="1:9" s="50" customFormat="1" ht="29.45" customHeight="1" x14ac:dyDescent="0.25">
      <c r="A211" s="61"/>
      <c r="B211" s="26" t="s">
        <v>297</v>
      </c>
      <c r="C211" s="49" t="s">
        <v>85</v>
      </c>
      <c r="D211" s="29" t="s">
        <v>1</v>
      </c>
      <c r="E211" s="91">
        <f>'11'!E22</f>
        <v>0</v>
      </c>
      <c r="F211" s="79"/>
      <c r="G211" s="79"/>
      <c r="H211" s="79"/>
      <c r="I211" s="79"/>
    </row>
    <row r="212" spans="1:9" s="50" customFormat="1" ht="30" x14ac:dyDescent="0.25">
      <c r="A212" s="61"/>
      <c r="B212" s="26" t="s">
        <v>298</v>
      </c>
      <c r="C212" s="49" t="s">
        <v>84</v>
      </c>
      <c r="D212" s="29" t="s">
        <v>1</v>
      </c>
      <c r="E212" s="91">
        <f>'11'!E23</f>
        <v>0</v>
      </c>
      <c r="F212" s="79"/>
      <c r="G212" s="79"/>
      <c r="H212" s="79"/>
      <c r="I212" s="79"/>
    </row>
    <row r="213" spans="1:9" s="50" customFormat="1" x14ac:dyDescent="0.25">
      <c r="A213" s="61"/>
      <c r="B213" s="26" t="s">
        <v>299</v>
      </c>
      <c r="C213" s="49" t="s">
        <v>86</v>
      </c>
      <c r="D213" s="28" t="s">
        <v>141</v>
      </c>
      <c r="E213" s="80">
        <f>'11'!E24</f>
        <v>0</v>
      </c>
      <c r="F213" s="79"/>
      <c r="G213" s="79"/>
      <c r="H213" s="79"/>
      <c r="I213" s="79"/>
    </row>
    <row r="214" spans="1:9" s="50" customFormat="1" ht="30" x14ac:dyDescent="0.25">
      <c r="A214" s="61"/>
      <c r="B214" s="26" t="s">
        <v>300</v>
      </c>
      <c r="C214" s="49" t="s">
        <v>475</v>
      </c>
      <c r="D214" s="29" t="s">
        <v>1</v>
      </c>
      <c r="E214" s="91">
        <f>'11'!E25</f>
        <v>0</v>
      </c>
      <c r="F214" s="79"/>
      <c r="G214" s="79"/>
      <c r="H214" s="79"/>
      <c r="I214" s="79"/>
    </row>
    <row r="215" spans="1:9" s="50" customFormat="1" x14ac:dyDescent="0.25">
      <c r="A215" s="61"/>
      <c r="B215" s="26" t="s">
        <v>301</v>
      </c>
      <c r="C215" s="33" t="s">
        <v>119</v>
      </c>
      <c r="D215" s="28" t="s">
        <v>19</v>
      </c>
      <c r="E215" s="92">
        <f>'11'!E26</f>
        <v>0</v>
      </c>
      <c r="F215" s="79"/>
      <c r="G215" s="79"/>
      <c r="H215" s="79"/>
      <c r="I215" s="79"/>
    </row>
    <row r="216" spans="1:9" s="50" customFormat="1" x14ac:dyDescent="0.25">
      <c r="A216" s="61"/>
      <c r="B216" s="26" t="s">
        <v>302</v>
      </c>
      <c r="C216" s="33" t="s">
        <v>120</v>
      </c>
      <c r="D216" s="28" t="s">
        <v>19</v>
      </c>
      <c r="E216" s="92">
        <f>'11'!E27</f>
        <v>0</v>
      </c>
      <c r="F216" s="79"/>
      <c r="G216" s="79"/>
      <c r="H216" s="79"/>
      <c r="I216" s="79"/>
    </row>
    <row r="217" spans="1:9" s="25" customFormat="1" x14ac:dyDescent="0.25">
      <c r="A217" s="55"/>
      <c r="B217" s="26" t="s">
        <v>303</v>
      </c>
      <c r="C217" s="101" t="s">
        <v>20</v>
      </c>
      <c r="D217" s="28" t="s">
        <v>141</v>
      </c>
      <c r="E217" s="80">
        <f>'11'!E28</f>
        <v>0</v>
      </c>
      <c r="F217" s="79"/>
      <c r="G217" s="79"/>
      <c r="H217" s="79"/>
      <c r="I217" s="79"/>
    </row>
    <row r="218" spans="1:9" s="25" customFormat="1" ht="30" x14ac:dyDescent="0.25">
      <c r="A218" s="55"/>
      <c r="B218" s="26" t="s">
        <v>304</v>
      </c>
      <c r="C218" s="101" t="s">
        <v>477</v>
      </c>
      <c r="D218" s="28" t="s">
        <v>1</v>
      </c>
      <c r="E218" s="91">
        <f>'11'!E29</f>
        <v>0</v>
      </c>
      <c r="F218" s="79"/>
      <c r="G218" s="79"/>
      <c r="H218" s="79"/>
      <c r="I218" s="79"/>
    </row>
    <row r="219" spans="1:9" s="25" customFormat="1" ht="30" x14ac:dyDescent="0.25">
      <c r="A219" s="55"/>
      <c r="B219" s="26" t="s">
        <v>305</v>
      </c>
      <c r="C219" s="31" t="s">
        <v>478</v>
      </c>
      <c r="D219" s="28" t="s">
        <v>141</v>
      </c>
      <c r="E219" s="80">
        <f>'11'!E30</f>
        <v>0</v>
      </c>
      <c r="F219" s="79"/>
      <c r="G219" s="79"/>
      <c r="H219" s="79"/>
      <c r="I219" s="79"/>
    </row>
    <row r="220" spans="1:9" s="25" customFormat="1" x14ac:dyDescent="0.25">
      <c r="A220" s="55"/>
      <c r="B220" s="26" t="s">
        <v>306</v>
      </c>
      <c r="C220" s="31" t="s">
        <v>459</v>
      </c>
      <c r="D220" s="17" t="s">
        <v>1</v>
      </c>
      <c r="E220" s="91">
        <f>'11'!E31</f>
        <v>0</v>
      </c>
      <c r="F220" s="79"/>
      <c r="G220" s="79"/>
      <c r="H220" s="79"/>
      <c r="I220" s="79"/>
    </row>
    <row r="221" spans="1:9" s="25" customFormat="1" ht="30" x14ac:dyDescent="0.25">
      <c r="A221" s="55"/>
      <c r="B221" s="26" t="s">
        <v>307</v>
      </c>
      <c r="C221" s="101" t="s">
        <v>21</v>
      </c>
      <c r="D221" s="28" t="s">
        <v>2</v>
      </c>
      <c r="E221" s="91">
        <f>'11'!E32</f>
        <v>0</v>
      </c>
      <c r="F221" s="79"/>
      <c r="G221" s="79"/>
      <c r="H221" s="79"/>
      <c r="I221" s="79"/>
    </row>
    <row r="222" spans="1:9" s="25" customFormat="1" ht="30" x14ac:dyDescent="0.25">
      <c r="A222" s="55"/>
      <c r="B222" s="26" t="s">
        <v>308</v>
      </c>
      <c r="C222" s="101" t="s">
        <v>71</v>
      </c>
      <c r="D222" s="28" t="s">
        <v>2</v>
      </c>
      <c r="E222" s="91">
        <f>'11'!E33</f>
        <v>0</v>
      </c>
      <c r="F222" s="79"/>
      <c r="G222" s="79"/>
      <c r="H222" s="79"/>
      <c r="I222" s="79"/>
    </row>
    <row r="223" spans="1:9" s="25" customFormat="1" ht="33.6" customHeight="1" x14ac:dyDescent="0.25">
      <c r="A223" s="55"/>
      <c r="B223" s="26" t="s">
        <v>309</v>
      </c>
      <c r="C223" s="31" t="s">
        <v>115</v>
      </c>
      <c r="D223" s="17" t="s">
        <v>141</v>
      </c>
      <c r="E223" s="80">
        <f>'11'!E34</f>
        <v>0</v>
      </c>
      <c r="F223" s="79"/>
      <c r="G223" s="79"/>
      <c r="H223" s="79"/>
      <c r="I223" s="79"/>
    </row>
    <row r="224" spans="1:9" s="25" customFormat="1" x14ac:dyDescent="0.25">
      <c r="A224" s="55"/>
      <c r="B224" s="26" t="s">
        <v>310</v>
      </c>
      <c r="C224" s="31" t="s">
        <v>460</v>
      </c>
      <c r="D224" s="17" t="s">
        <v>1</v>
      </c>
      <c r="E224" s="91">
        <f>'11'!E35</f>
        <v>0</v>
      </c>
      <c r="F224" s="79"/>
      <c r="G224" s="79"/>
      <c r="H224" s="79"/>
      <c r="I224" s="79"/>
    </row>
    <row r="225" spans="1:9" s="25" customFormat="1" ht="15.6" customHeight="1" x14ac:dyDescent="0.25">
      <c r="A225" s="55"/>
      <c r="B225" s="26" t="s">
        <v>311</v>
      </c>
      <c r="C225" s="31" t="s">
        <v>159</v>
      </c>
      <c r="D225" s="17" t="s">
        <v>141</v>
      </c>
      <c r="E225" s="80">
        <f>'11'!E36</f>
        <v>0</v>
      </c>
      <c r="F225" s="79"/>
      <c r="G225" s="79"/>
      <c r="H225" s="79"/>
      <c r="I225" s="79"/>
    </row>
    <row r="226" spans="1:9" s="25" customFormat="1" ht="30" x14ac:dyDescent="0.25">
      <c r="A226" s="55"/>
      <c r="B226" s="26" t="s">
        <v>312</v>
      </c>
      <c r="C226" s="31" t="s">
        <v>479</v>
      </c>
      <c r="D226" s="17" t="s">
        <v>178</v>
      </c>
      <c r="E226" s="78"/>
      <c r="F226" s="79"/>
      <c r="G226" s="79"/>
      <c r="H226" s="79"/>
      <c r="I226" s="79"/>
    </row>
    <row r="227" spans="1:9" s="25" customFormat="1" ht="30" x14ac:dyDescent="0.25">
      <c r="A227" s="55"/>
      <c r="B227" s="26" t="s">
        <v>313</v>
      </c>
      <c r="C227" s="31" t="s">
        <v>480</v>
      </c>
      <c r="D227" s="17" t="s">
        <v>178</v>
      </c>
      <c r="E227" s="78"/>
      <c r="F227" s="79"/>
      <c r="G227" s="79"/>
      <c r="H227" s="79"/>
      <c r="I227" s="79"/>
    </row>
    <row r="228" spans="1:9" s="25" customFormat="1" ht="30" x14ac:dyDescent="0.25">
      <c r="A228" s="55"/>
      <c r="B228" s="26" t="s">
        <v>358</v>
      </c>
      <c r="C228" s="33" t="s">
        <v>448</v>
      </c>
      <c r="D228" s="34" t="s">
        <v>1</v>
      </c>
      <c r="E228" s="80">
        <f>'11'!E39</f>
        <v>0</v>
      </c>
      <c r="F228" s="81"/>
      <c r="G228" s="81"/>
      <c r="H228" s="81"/>
      <c r="I228" s="81"/>
    </row>
    <row r="229" spans="1:9" s="25" customFormat="1" x14ac:dyDescent="0.25">
      <c r="A229" s="55"/>
      <c r="B229" s="26"/>
      <c r="C229" s="51"/>
      <c r="D229" s="52"/>
      <c r="E229" s="78"/>
      <c r="F229" s="79"/>
      <c r="G229" s="79"/>
      <c r="H229" s="79"/>
      <c r="I229" s="79"/>
    </row>
    <row r="230" spans="1:9" s="25" customFormat="1" x14ac:dyDescent="0.25">
      <c r="A230" s="55">
        <v>12</v>
      </c>
      <c r="B230" s="26"/>
      <c r="C230" s="40" t="s">
        <v>22</v>
      </c>
      <c r="D230" s="28"/>
      <c r="E230" s="78"/>
      <c r="F230" s="79"/>
      <c r="G230" s="79"/>
      <c r="H230" s="79"/>
      <c r="I230" s="79"/>
    </row>
    <row r="231" spans="1:9" s="25" customFormat="1" ht="30" x14ac:dyDescent="0.25">
      <c r="A231" s="55"/>
      <c r="B231" s="26" t="s">
        <v>314</v>
      </c>
      <c r="C231" s="101" t="s">
        <v>481</v>
      </c>
      <c r="D231" s="28" t="s">
        <v>1</v>
      </c>
      <c r="E231" s="91">
        <f>'12'!E11</f>
        <v>0</v>
      </c>
      <c r="F231" s="79"/>
      <c r="G231" s="79"/>
      <c r="H231" s="79"/>
      <c r="I231" s="79"/>
    </row>
    <row r="232" spans="1:9" s="25" customFormat="1" ht="29.45" customHeight="1" x14ac:dyDescent="0.25">
      <c r="A232" s="55"/>
      <c r="B232" s="26" t="s">
        <v>315</v>
      </c>
      <c r="C232" s="101" t="s">
        <v>482</v>
      </c>
      <c r="D232" s="28" t="s">
        <v>1</v>
      </c>
      <c r="E232" s="91">
        <f>'12'!E12</f>
        <v>0</v>
      </c>
      <c r="F232" s="79"/>
      <c r="G232" s="79"/>
      <c r="H232" s="79"/>
      <c r="I232" s="79"/>
    </row>
    <row r="233" spans="1:9" s="25" customFormat="1" ht="30" x14ac:dyDescent="0.25">
      <c r="A233" s="55"/>
      <c r="B233" s="26" t="s">
        <v>316</v>
      </c>
      <c r="C233" s="101" t="s">
        <v>23</v>
      </c>
      <c r="D233" s="17" t="s">
        <v>141</v>
      </c>
      <c r="E233" s="80">
        <f>'12'!E13</f>
        <v>0</v>
      </c>
      <c r="F233" s="79"/>
      <c r="G233" s="79"/>
      <c r="H233" s="79"/>
      <c r="I233" s="79"/>
    </row>
    <row r="234" spans="1:9" s="25" customFormat="1" ht="30" x14ac:dyDescent="0.25">
      <c r="A234" s="55"/>
      <c r="B234" s="26" t="s">
        <v>317</v>
      </c>
      <c r="C234" s="101" t="s">
        <v>160</v>
      </c>
      <c r="D234" s="28" t="s">
        <v>1</v>
      </c>
      <c r="E234" s="91">
        <f>'12'!E14</f>
        <v>0</v>
      </c>
      <c r="F234" s="79"/>
      <c r="G234" s="79"/>
      <c r="H234" s="79"/>
      <c r="I234" s="79"/>
    </row>
    <row r="235" spans="1:9" s="25" customFormat="1" ht="35.450000000000003" customHeight="1" x14ac:dyDescent="0.25">
      <c r="A235" s="55"/>
      <c r="B235" s="26" t="s">
        <v>318</v>
      </c>
      <c r="C235" s="101" t="s">
        <v>24</v>
      </c>
      <c r="D235" s="28" t="s">
        <v>1</v>
      </c>
      <c r="E235" s="91">
        <f>'12'!E15</f>
        <v>0</v>
      </c>
      <c r="F235" s="79"/>
      <c r="G235" s="79"/>
      <c r="H235" s="79"/>
      <c r="I235" s="79"/>
    </row>
    <row r="236" spans="1:9" s="25" customFormat="1" ht="59.45" customHeight="1" x14ac:dyDescent="0.25">
      <c r="A236" s="55"/>
      <c r="B236" s="26" t="s">
        <v>319</v>
      </c>
      <c r="C236" s="101" t="s">
        <v>321</v>
      </c>
      <c r="D236" s="28" t="s">
        <v>141</v>
      </c>
      <c r="E236" s="91">
        <f>'12'!E16</f>
        <v>0</v>
      </c>
      <c r="F236" s="79"/>
      <c r="G236" s="79"/>
      <c r="H236" s="79"/>
      <c r="I236" s="79"/>
    </row>
    <row r="237" spans="1:9" s="25" customFormat="1" ht="47.45" customHeight="1" x14ac:dyDescent="0.25">
      <c r="A237" s="55"/>
      <c r="B237" s="26" t="s">
        <v>320</v>
      </c>
      <c r="C237" s="101" t="s">
        <v>44</v>
      </c>
      <c r="D237" s="28" t="s">
        <v>2</v>
      </c>
      <c r="E237" s="91">
        <f>'12'!E17</f>
        <v>0</v>
      </c>
      <c r="F237" s="79"/>
      <c r="G237" s="79"/>
      <c r="H237" s="79"/>
      <c r="I237" s="79"/>
    </row>
    <row r="238" spans="1:9" s="25" customFormat="1" ht="30" x14ac:dyDescent="0.25">
      <c r="A238" s="55"/>
      <c r="B238" s="26" t="s">
        <v>359</v>
      </c>
      <c r="C238" s="33" t="s">
        <v>449</v>
      </c>
      <c r="D238" s="34" t="s">
        <v>1</v>
      </c>
      <c r="E238" s="80">
        <f>'12'!E18</f>
        <v>0</v>
      </c>
      <c r="F238" s="81"/>
      <c r="G238" s="81"/>
      <c r="H238" s="81"/>
      <c r="I238" s="81"/>
    </row>
    <row r="239" spans="1:9" s="25" customFormat="1" x14ac:dyDescent="0.25">
      <c r="A239" s="55"/>
      <c r="B239" s="26"/>
      <c r="C239" s="101"/>
      <c r="D239" s="28"/>
      <c r="E239" s="78"/>
      <c r="F239" s="79"/>
      <c r="G239" s="79"/>
      <c r="H239" s="79"/>
      <c r="I239" s="79"/>
    </row>
    <row r="240" spans="1:9" s="25" customFormat="1" x14ac:dyDescent="0.25">
      <c r="A240" s="55">
        <v>13</v>
      </c>
      <c r="B240" s="26"/>
      <c r="C240" s="40" t="s">
        <v>59</v>
      </c>
      <c r="D240" s="28"/>
      <c r="E240" s="78"/>
      <c r="F240" s="79"/>
      <c r="G240" s="79"/>
      <c r="H240" s="79"/>
      <c r="I240" s="79"/>
    </row>
    <row r="241" spans="1:9" s="25" customFormat="1" x14ac:dyDescent="0.25">
      <c r="A241" s="55"/>
      <c r="B241" s="26" t="s">
        <v>322</v>
      </c>
      <c r="C241" s="101" t="s">
        <v>483</v>
      </c>
      <c r="D241" s="28" t="s">
        <v>1</v>
      </c>
      <c r="E241" s="91">
        <f>'13'!E11</f>
        <v>0</v>
      </c>
      <c r="F241" s="79"/>
      <c r="G241" s="79"/>
      <c r="H241" s="79"/>
      <c r="I241" s="79"/>
    </row>
    <row r="242" spans="1:9" s="25" customFormat="1" ht="30" x14ac:dyDescent="0.25">
      <c r="A242" s="55"/>
      <c r="B242" s="26" t="s">
        <v>323</v>
      </c>
      <c r="C242" s="101" t="s">
        <v>484</v>
      </c>
      <c r="D242" s="17" t="s">
        <v>141</v>
      </c>
      <c r="E242" s="80">
        <f>'13'!E12</f>
        <v>0</v>
      </c>
      <c r="F242" s="79"/>
      <c r="G242" s="79"/>
      <c r="H242" s="79"/>
      <c r="I242" s="79"/>
    </row>
    <row r="243" spans="1:9" s="25" customFormat="1" ht="30" x14ac:dyDescent="0.25">
      <c r="A243" s="55"/>
      <c r="B243" s="26" t="s">
        <v>324</v>
      </c>
      <c r="C243" s="101" t="s">
        <v>485</v>
      </c>
      <c r="D243" s="28" t="s">
        <v>1</v>
      </c>
      <c r="E243" s="91">
        <f>'13'!E13</f>
        <v>0</v>
      </c>
      <c r="F243" s="79"/>
      <c r="G243" s="79"/>
      <c r="H243" s="79"/>
      <c r="I243" s="79"/>
    </row>
    <row r="244" spans="1:9" s="25" customFormat="1" ht="29.45" customHeight="1" x14ac:dyDescent="0.25">
      <c r="A244" s="55"/>
      <c r="B244" s="26" t="s">
        <v>325</v>
      </c>
      <c r="C244" s="31" t="s">
        <v>168</v>
      </c>
      <c r="D244" s="28" t="s">
        <v>141</v>
      </c>
      <c r="E244" s="91">
        <f>'13'!E14</f>
        <v>0</v>
      </c>
      <c r="F244" s="79"/>
      <c r="G244" s="79"/>
      <c r="H244" s="79"/>
      <c r="I244" s="79"/>
    </row>
    <row r="245" spans="1:9" s="25" customFormat="1" ht="30" x14ac:dyDescent="0.25">
      <c r="A245" s="55"/>
      <c r="B245" s="26" t="s">
        <v>326</v>
      </c>
      <c r="C245" s="31" t="s">
        <v>486</v>
      </c>
      <c r="D245" s="17" t="s">
        <v>1</v>
      </c>
      <c r="E245" s="91">
        <f>'13'!E15</f>
        <v>0</v>
      </c>
      <c r="F245" s="79"/>
      <c r="G245" s="79"/>
      <c r="H245" s="79"/>
      <c r="I245" s="79"/>
    </row>
    <row r="246" spans="1:9" s="25" customFormat="1" ht="45" x14ac:dyDescent="0.25">
      <c r="A246" s="55"/>
      <c r="B246" s="26" t="s">
        <v>327</v>
      </c>
      <c r="C246" s="31" t="s">
        <v>169</v>
      </c>
      <c r="D246" s="17" t="s">
        <v>1</v>
      </c>
      <c r="E246" s="91">
        <f>'13'!E16</f>
        <v>0</v>
      </c>
      <c r="F246" s="79"/>
      <c r="G246" s="79"/>
      <c r="H246" s="79"/>
      <c r="I246" s="79"/>
    </row>
    <row r="247" spans="1:9" s="25" customFormat="1" ht="45.6" customHeight="1" x14ac:dyDescent="0.25">
      <c r="A247" s="55"/>
      <c r="B247" s="26" t="s">
        <v>328</v>
      </c>
      <c r="C247" s="31" t="s">
        <v>487</v>
      </c>
      <c r="D247" s="17" t="s">
        <v>141</v>
      </c>
      <c r="E247" s="80">
        <f>'13'!E17</f>
        <v>0</v>
      </c>
      <c r="F247" s="79"/>
      <c r="G247" s="79"/>
      <c r="H247" s="79"/>
      <c r="I247" s="79"/>
    </row>
    <row r="248" spans="1:9" s="25" customFormat="1" x14ac:dyDescent="0.25">
      <c r="A248" s="55"/>
      <c r="B248" s="26" t="s">
        <v>329</v>
      </c>
      <c r="C248" s="31" t="s">
        <v>104</v>
      </c>
      <c r="D248" s="17" t="s">
        <v>141</v>
      </c>
      <c r="E248" s="80">
        <f>'13'!E18</f>
        <v>0</v>
      </c>
      <c r="F248" s="79"/>
      <c r="G248" s="79"/>
      <c r="H248" s="79"/>
      <c r="I248" s="79"/>
    </row>
    <row r="249" spans="1:9" s="25" customFormat="1" ht="30" x14ac:dyDescent="0.25">
      <c r="A249" s="55"/>
      <c r="B249" s="26" t="s">
        <v>330</v>
      </c>
      <c r="C249" s="31" t="s">
        <v>170</v>
      </c>
      <c r="D249" s="17" t="s">
        <v>141</v>
      </c>
      <c r="E249" s="80">
        <f>'13'!E19</f>
        <v>0</v>
      </c>
      <c r="F249" s="79"/>
      <c r="G249" s="79"/>
      <c r="H249" s="79"/>
      <c r="I249" s="79"/>
    </row>
    <row r="250" spans="1:9" s="25" customFormat="1" ht="30" x14ac:dyDescent="0.25">
      <c r="A250" s="55"/>
      <c r="B250" s="26" t="s">
        <v>360</v>
      </c>
      <c r="C250" s="33" t="s">
        <v>450</v>
      </c>
      <c r="D250" s="34" t="s">
        <v>1</v>
      </c>
      <c r="E250" s="80">
        <f>'13'!E20</f>
        <v>0</v>
      </c>
      <c r="F250" s="81"/>
      <c r="G250" s="81"/>
      <c r="H250" s="81"/>
      <c r="I250" s="81"/>
    </row>
    <row r="251" spans="1:9" s="25" customFormat="1" x14ac:dyDescent="0.25">
      <c r="A251" s="55"/>
      <c r="B251" s="26"/>
      <c r="C251" s="31"/>
      <c r="D251" s="17"/>
      <c r="E251" s="79"/>
      <c r="F251" s="79"/>
      <c r="G251" s="79"/>
      <c r="H251" s="79"/>
      <c r="I251" s="79"/>
    </row>
    <row r="252" spans="1:9" s="25" customFormat="1" x14ac:dyDescent="0.25">
      <c r="A252" s="55">
        <v>14</v>
      </c>
      <c r="B252" s="26"/>
      <c r="C252" s="27" t="s">
        <v>180</v>
      </c>
      <c r="D252" s="34"/>
      <c r="E252" s="78"/>
      <c r="F252" s="79"/>
      <c r="G252" s="79"/>
      <c r="H252" s="79"/>
      <c r="I252" s="79"/>
    </row>
    <row r="253" spans="1:9" s="53" customFormat="1" ht="30" x14ac:dyDescent="0.25">
      <c r="A253" s="55"/>
      <c r="B253" s="26" t="s">
        <v>331</v>
      </c>
      <c r="C253" s="101" t="s">
        <v>187</v>
      </c>
      <c r="D253" s="28" t="s">
        <v>141</v>
      </c>
      <c r="E253" s="80">
        <f>'14'!E11</f>
        <v>0</v>
      </c>
      <c r="F253" s="79"/>
      <c r="G253" s="79"/>
      <c r="H253" s="79"/>
      <c r="I253" s="79"/>
    </row>
    <row r="254" spans="1:9" s="53" customFormat="1" x14ac:dyDescent="0.25">
      <c r="A254" s="55"/>
      <c r="B254" s="26" t="s">
        <v>332</v>
      </c>
      <c r="C254" s="101" t="s">
        <v>455</v>
      </c>
      <c r="D254" s="28" t="s">
        <v>141</v>
      </c>
      <c r="E254" s="80">
        <f>'14'!E12</f>
        <v>0</v>
      </c>
      <c r="F254" s="79"/>
      <c r="G254" s="79"/>
      <c r="H254" s="79"/>
      <c r="I254" s="79"/>
    </row>
    <row r="255" spans="1:9" s="53" customFormat="1" x14ac:dyDescent="0.25">
      <c r="A255" s="55"/>
      <c r="B255" s="26" t="s">
        <v>333</v>
      </c>
      <c r="C255" s="101" t="s">
        <v>188</v>
      </c>
      <c r="D255" s="28" t="s">
        <v>1</v>
      </c>
      <c r="E255" s="91">
        <f>'14'!E13</f>
        <v>0</v>
      </c>
      <c r="F255" s="79"/>
      <c r="G255" s="79"/>
      <c r="H255" s="79"/>
      <c r="I255" s="79"/>
    </row>
    <row r="256" spans="1:9" s="53" customFormat="1" ht="30" x14ac:dyDescent="0.25">
      <c r="A256" s="55"/>
      <c r="B256" s="26" t="s">
        <v>334</v>
      </c>
      <c r="C256" s="101" t="s">
        <v>181</v>
      </c>
      <c r="D256" s="28" t="s">
        <v>141</v>
      </c>
      <c r="E256" s="80">
        <f>'14'!E14</f>
        <v>0</v>
      </c>
      <c r="F256" s="79"/>
      <c r="G256" s="79"/>
      <c r="H256" s="79"/>
      <c r="I256" s="79"/>
    </row>
    <row r="257" spans="1:9" s="53" customFormat="1" x14ac:dyDescent="0.25">
      <c r="A257" s="55"/>
      <c r="B257" s="26" t="s">
        <v>335</v>
      </c>
      <c r="C257" s="101" t="s">
        <v>455</v>
      </c>
      <c r="D257" s="28" t="s">
        <v>141</v>
      </c>
      <c r="E257" s="80">
        <f>'14'!E15</f>
        <v>0</v>
      </c>
      <c r="F257" s="79"/>
      <c r="G257" s="79"/>
      <c r="H257" s="79"/>
      <c r="I257" s="79"/>
    </row>
    <row r="258" spans="1:9" s="53" customFormat="1" x14ac:dyDescent="0.25">
      <c r="A258" s="55"/>
      <c r="B258" s="26" t="s">
        <v>336</v>
      </c>
      <c r="C258" s="101" t="s">
        <v>188</v>
      </c>
      <c r="D258" s="28" t="s">
        <v>1</v>
      </c>
      <c r="E258" s="91">
        <f>'14'!E16</f>
        <v>0</v>
      </c>
      <c r="F258" s="79"/>
      <c r="G258" s="79"/>
      <c r="H258" s="79"/>
      <c r="I258" s="79"/>
    </row>
    <row r="259" spans="1:9" s="25" customFormat="1" ht="30" x14ac:dyDescent="0.25">
      <c r="A259" s="55"/>
      <c r="B259" s="26" t="s">
        <v>361</v>
      </c>
      <c r="C259" s="33" t="s">
        <v>451</v>
      </c>
      <c r="D259" s="34" t="s">
        <v>1</v>
      </c>
      <c r="E259" s="80">
        <f>'14'!E17</f>
        <v>0</v>
      </c>
      <c r="F259" s="81"/>
      <c r="G259" s="81"/>
      <c r="H259" s="81"/>
      <c r="I259" s="81"/>
    </row>
    <row r="260" spans="1:9" s="25" customFormat="1" x14ac:dyDescent="0.25">
      <c r="A260" s="55"/>
      <c r="B260" s="26"/>
      <c r="C260" s="51"/>
      <c r="D260" s="52"/>
      <c r="E260" s="78"/>
      <c r="F260" s="79"/>
      <c r="G260" s="79"/>
      <c r="H260" s="79"/>
      <c r="I260" s="79"/>
    </row>
    <row r="261" spans="1:9" s="25" customFormat="1" x14ac:dyDescent="0.25">
      <c r="A261" s="55">
        <v>15</v>
      </c>
      <c r="B261" s="26"/>
      <c r="C261" s="40" t="s">
        <v>25</v>
      </c>
      <c r="D261" s="28"/>
      <c r="E261" s="78"/>
      <c r="F261" s="79"/>
      <c r="G261" s="79"/>
      <c r="H261" s="79"/>
      <c r="I261" s="79"/>
    </row>
    <row r="262" spans="1:9" s="25" customFormat="1" ht="45" x14ac:dyDescent="0.25">
      <c r="A262" s="55"/>
      <c r="B262" s="26"/>
      <c r="C262" s="54" t="s">
        <v>186</v>
      </c>
      <c r="D262" s="28"/>
      <c r="E262" s="79"/>
      <c r="F262" s="79"/>
      <c r="G262" s="79"/>
      <c r="H262" s="79"/>
      <c r="I262" s="79"/>
    </row>
    <row r="263" spans="1:9" s="25" customFormat="1" ht="30" x14ac:dyDescent="0.25">
      <c r="A263" s="55"/>
      <c r="B263" s="26" t="s">
        <v>337</v>
      </c>
      <c r="C263" s="33" t="s">
        <v>64</v>
      </c>
      <c r="D263" s="28" t="s">
        <v>19</v>
      </c>
      <c r="E263" s="92">
        <f>'15'!E12</f>
        <v>0</v>
      </c>
      <c r="F263" s="79"/>
      <c r="G263" s="79"/>
      <c r="H263" s="79"/>
      <c r="I263" s="79"/>
    </row>
    <row r="264" spans="1:9" s="25" customFormat="1" ht="45" x14ac:dyDescent="0.25">
      <c r="A264" s="55"/>
      <c r="B264" s="26" t="s">
        <v>338</v>
      </c>
      <c r="C264" s="33" t="s">
        <v>87</v>
      </c>
      <c r="D264" s="28" t="s">
        <v>19</v>
      </c>
      <c r="E264" s="92">
        <f>'15'!E13</f>
        <v>0</v>
      </c>
      <c r="F264" s="79"/>
      <c r="G264" s="79"/>
      <c r="H264" s="79"/>
      <c r="I264" s="79"/>
    </row>
    <row r="265" spans="1:9" s="25" customFormat="1" ht="45" x14ac:dyDescent="0.25">
      <c r="A265" s="55"/>
      <c r="B265" s="26" t="s">
        <v>339</v>
      </c>
      <c r="C265" s="33" t="s">
        <v>497</v>
      </c>
      <c r="D265" s="28" t="s">
        <v>141</v>
      </c>
      <c r="E265" s="98">
        <f>'15'!E14</f>
        <v>0</v>
      </c>
      <c r="F265" s="99"/>
      <c r="G265" s="99"/>
      <c r="H265" s="99"/>
      <c r="I265" s="99"/>
    </row>
    <row r="266" spans="1:9" s="25" customFormat="1" ht="45" x14ac:dyDescent="0.25">
      <c r="A266" s="55"/>
      <c r="B266" s="26" t="s">
        <v>340</v>
      </c>
      <c r="C266" s="33" t="s">
        <v>498</v>
      </c>
      <c r="D266" s="17" t="s">
        <v>141</v>
      </c>
      <c r="E266" s="98">
        <f>'15'!E15</f>
        <v>0</v>
      </c>
      <c r="F266" s="99"/>
      <c r="G266" s="99"/>
      <c r="H266" s="99"/>
      <c r="I266" s="99"/>
    </row>
    <row r="267" spans="1:9" s="25" customFormat="1" ht="43.9" customHeight="1" x14ac:dyDescent="0.25">
      <c r="A267" s="55"/>
      <c r="B267" s="26" t="s">
        <v>341</v>
      </c>
      <c r="C267" s="33" t="s">
        <v>488</v>
      </c>
      <c r="D267" s="28"/>
      <c r="E267" s="79"/>
      <c r="F267" s="79"/>
      <c r="G267" s="79"/>
      <c r="H267" s="79"/>
      <c r="I267" s="79"/>
    </row>
    <row r="268" spans="1:9" s="25" customFormat="1" x14ac:dyDescent="0.25">
      <c r="A268" s="55"/>
      <c r="B268" s="26"/>
      <c r="C268" s="19" t="s">
        <v>76</v>
      </c>
      <c r="D268" s="28" t="s">
        <v>19</v>
      </c>
      <c r="E268" s="92">
        <f>'15'!E17</f>
        <v>0</v>
      </c>
      <c r="F268" s="90"/>
      <c r="G268" s="90"/>
      <c r="H268" s="90"/>
      <c r="I268" s="90"/>
    </row>
    <row r="269" spans="1:9" s="25" customFormat="1" x14ac:dyDescent="0.25">
      <c r="A269" s="55"/>
      <c r="B269" s="26"/>
      <c r="C269" s="19" t="s">
        <v>77</v>
      </c>
      <c r="D269" s="28" t="s">
        <v>19</v>
      </c>
      <c r="E269" s="92">
        <f>'15'!E18</f>
        <v>0</v>
      </c>
      <c r="F269" s="90"/>
      <c r="G269" s="90"/>
      <c r="H269" s="90"/>
      <c r="I269" s="90"/>
    </row>
    <row r="270" spans="1:9" s="25" customFormat="1" x14ac:dyDescent="0.25">
      <c r="A270" s="55"/>
      <c r="B270" s="26"/>
      <c r="C270" s="19" t="s">
        <v>489</v>
      </c>
      <c r="D270" s="28" t="s">
        <v>19</v>
      </c>
      <c r="E270" s="92">
        <f>'15'!E19</f>
        <v>0</v>
      </c>
      <c r="F270" s="90"/>
      <c r="G270" s="90"/>
      <c r="H270" s="90"/>
      <c r="I270" s="90"/>
    </row>
    <row r="271" spans="1:9" s="50" customFormat="1" x14ac:dyDescent="0.25">
      <c r="A271" s="61"/>
      <c r="B271" s="32"/>
      <c r="C271" s="19" t="s">
        <v>389</v>
      </c>
      <c r="D271" s="29"/>
      <c r="E271" s="90" t="str">
        <f>IF(SUM(E268:E270)=1,"Your answer totals 100% as requested","Your answer does not total 100% as requested.  Please revise.")</f>
        <v>Your answer does not total 100% as requested.  Please revise.</v>
      </c>
      <c r="F271" s="90"/>
      <c r="G271" s="90"/>
      <c r="H271" s="90"/>
      <c r="I271" s="90"/>
    </row>
    <row r="272" spans="1:9" s="25" customFormat="1" ht="30" x14ac:dyDescent="0.25">
      <c r="A272" s="55"/>
      <c r="B272" s="26" t="s">
        <v>342</v>
      </c>
      <c r="C272" s="33" t="s">
        <v>63</v>
      </c>
      <c r="D272" s="28" t="s">
        <v>2</v>
      </c>
      <c r="E272" s="91">
        <f>'15'!E21</f>
        <v>0</v>
      </c>
      <c r="F272" s="79"/>
      <c r="G272" s="79"/>
      <c r="H272" s="79"/>
      <c r="I272" s="79"/>
    </row>
    <row r="273" spans="1:9" s="25" customFormat="1" ht="42.6" customHeight="1" x14ac:dyDescent="0.25">
      <c r="A273" s="55"/>
      <c r="B273" s="26" t="s">
        <v>343</v>
      </c>
      <c r="C273" s="33" t="s">
        <v>172</v>
      </c>
      <c r="D273" s="28" t="s">
        <v>19</v>
      </c>
      <c r="E273" s="92">
        <f>'15'!E22</f>
        <v>0</v>
      </c>
      <c r="F273" s="90"/>
      <c r="G273" s="90"/>
      <c r="H273" s="90"/>
      <c r="I273" s="90"/>
    </row>
    <row r="274" spans="1:9" s="25" customFormat="1" ht="45" x14ac:dyDescent="0.25">
      <c r="A274" s="55"/>
      <c r="B274" s="26" t="s">
        <v>344</v>
      </c>
      <c r="C274" s="101" t="s">
        <v>45</v>
      </c>
      <c r="D274" s="28" t="s">
        <v>141</v>
      </c>
      <c r="E274" s="80">
        <f>'15'!E23</f>
        <v>0</v>
      </c>
      <c r="F274" s="79"/>
      <c r="G274" s="79"/>
      <c r="H274" s="79"/>
      <c r="I274" s="79"/>
    </row>
    <row r="275" spans="1:9" s="25" customFormat="1" ht="30" x14ac:dyDescent="0.25">
      <c r="A275" s="55"/>
      <c r="B275" s="26" t="s">
        <v>345</v>
      </c>
      <c r="C275" s="101" t="s">
        <v>43</v>
      </c>
      <c r="D275" s="28" t="s">
        <v>2</v>
      </c>
      <c r="E275" s="91">
        <f>'15'!E24</f>
        <v>0</v>
      </c>
      <c r="F275" s="79"/>
      <c r="G275" s="79"/>
      <c r="H275" s="79"/>
      <c r="I275" s="79"/>
    </row>
    <row r="276" spans="1:9" s="25" customFormat="1" ht="30" x14ac:dyDescent="0.25">
      <c r="A276" s="55"/>
      <c r="B276" s="26" t="s">
        <v>346</v>
      </c>
      <c r="C276" s="33" t="s">
        <v>490</v>
      </c>
      <c r="D276" s="28" t="s">
        <v>1</v>
      </c>
      <c r="E276" s="91">
        <f>'15'!E25</f>
        <v>0</v>
      </c>
      <c r="F276" s="79"/>
      <c r="G276" s="79"/>
      <c r="H276" s="79"/>
      <c r="I276" s="79"/>
    </row>
    <row r="277" spans="1:9" s="25" customFormat="1" ht="31.15" customHeight="1" x14ac:dyDescent="0.25">
      <c r="A277" s="55"/>
      <c r="B277" s="26" t="s">
        <v>347</v>
      </c>
      <c r="C277" s="33" t="s">
        <v>496</v>
      </c>
      <c r="D277" s="28" t="s">
        <v>141</v>
      </c>
      <c r="E277" s="80">
        <f>'15'!E26</f>
        <v>0</v>
      </c>
      <c r="F277" s="79"/>
      <c r="G277" s="79"/>
      <c r="H277" s="79"/>
      <c r="I277" s="79"/>
    </row>
    <row r="278" spans="1:9" s="25" customFormat="1" ht="45" x14ac:dyDescent="0.25">
      <c r="A278" s="55"/>
      <c r="B278" s="26" t="s">
        <v>348</v>
      </c>
      <c r="C278" s="33" t="s">
        <v>46</v>
      </c>
      <c r="D278" s="28" t="s">
        <v>19</v>
      </c>
      <c r="E278" s="92">
        <f>'15'!E27</f>
        <v>0</v>
      </c>
      <c r="F278" s="90"/>
      <c r="G278" s="90"/>
      <c r="H278" s="90"/>
      <c r="I278" s="90"/>
    </row>
    <row r="279" spans="1:9" s="25" customFormat="1" ht="30" x14ac:dyDescent="0.25">
      <c r="A279" s="55"/>
      <c r="B279" s="26" t="s">
        <v>349</v>
      </c>
      <c r="C279" s="17" t="s">
        <v>177</v>
      </c>
      <c r="D279" s="28" t="s">
        <v>2</v>
      </c>
      <c r="E279" s="91">
        <f>'15'!E28</f>
        <v>0</v>
      </c>
      <c r="F279" s="79"/>
      <c r="G279" s="79"/>
      <c r="H279" s="79"/>
      <c r="I279" s="79"/>
    </row>
    <row r="280" spans="1:9" s="25" customFormat="1" x14ac:dyDescent="0.25">
      <c r="A280" s="55"/>
      <c r="B280" s="26" t="s">
        <v>350</v>
      </c>
      <c r="C280" s="39" t="s">
        <v>179</v>
      </c>
      <c r="D280" s="34" t="s">
        <v>141</v>
      </c>
      <c r="E280" s="80">
        <f>'15'!E29</f>
        <v>0</v>
      </c>
      <c r="F280" s="79"/>
      <c r="G280" s="79"/>
      <c r="H280" s="79"/>
      <c r="I280" s="79"/>
    </row>
    <row r="281" spans="1:9" s="25" customFormat="1" ht="30.6" customHeight="1" x14ac:dyDescent="0.25">
      <c r="A281" s="55"/>
      <c r="B281" s="26" t="s">
        <v>351</v>
      </c>
      <c r="C281" s="39" t="s">
        <v>456</v>
      </c>
      <c r="D281" s="34" t="s">
        <v>178</v>
      </c>
      <c r="E281" s="79"/>
      <c r="F281" s="79"/>
      <c r="G281" s="79"/>
      <c r="H281" s="79"/>
      <c r="I281" s="79"/>
    </row>
    <row r="282" spans="1:9" s="25" customFormat="1" ht="60" customHeight="1" x14ac:dyDescent="0.25">
      <c r="A282" s="55"/>
      <c r="B282" s="26" t="s">
        <v>352</v>
      </c>
      <c r="C282" s="39" t="s">
        <v>491</v>
      </c>
      <c r="D282" s="34" t="s">
        <v>178</v>
      </c>
      <c r="E282" s="78"/>
      <c r="F282" s="79"/>
      <c r="G282" s="79"/>
      <c r="H282" s="79"/>
      <c r="I282" s="79"/>
    </row>
    <row r="283" spans="1:9" s="25" customFormat="1" ht="30" x14ac:dyDescent="0.25">
      <c r="A283" s="55"/>
      <c r="B283" s="26" t="s">
        <v>362</v>
      </c>
      <c r="C283" s="33" t="s">
        <v>452</v>
      </c>
      <c r="D283" s="34" t="s">
        <v>1</v>
      </c>
      <c r="E283" s="80">
        <f>'15'!E32</f>
        <v>0</v>
      </c>
      <c r="F283" s="81"/>
      <c r="G283" s="81"/>
      <c r="H283" s="81"/>
      <c r="I283" s="81"/>
    </row>
    <row r="284" spans="1:9" s="25" customFormat="1" x14ac:dyDescent="0.25">
      <c r="A284" s="55"/>
      <c r="B284" s="26"/>
      <c r="C284" s="101"/>
      <c r="D284" s="28"/>
      <c r="E284" s="78"/>
      <c r="F284" s="79"/>
      <c r="G284" s="79"/>
      <c r="H284" s="79"/>
      <c r="I284" s="79"/>
    </row>
    <row r="285" spans="1:9" s="25" customFormat="1" x14ac:dyDescent="0.25">
      <c r="A285" s="55">
        <v>16</v>
      </c>
      <c r="B285" s="26"/>
      <c r="C285" s="55" t="s">
        <v>88</v>
      </c>
      <c r="D285" s="28"/>
      <c r="E285" s="78"/>
      <c r="F285" s="79"/>
      <c r="G285" s="79"/>
      <c r="H285" s="79"/>
      <c r="I285" s="79"/>
    </row>
    <row r="286" spans="1:9" s="25" customFormat="1" x14ac:dyDescent="0.25">
      <c r="A286" s="55"/>
      <c r="B286" s="26" t="s">
        <v>363</v>
      </c>
      <c r="C286" s="56" t="s">
        <v>94</v>
      </c>
      <c r="D286" s="28"/>
      <c r="E286" s="78"/>
      <c r="F286" s="79"/>
      <c r="G286" s="79"/>
      <c r="H286" s="79"/>
      <c r="I286" s="79"/>
    </row>
    <row r="287" spans="1:9" s="25" customFormat="1" x14ac:dyDescent="0.25">
      <c r="A287" s="55"/>
      <c r="B287" s="26"/>
      <c r="C287" s="370" t="s">
        <v>476</v>
      </c>
      <c r="D287" s="34" t="s">
        <v>4</v>
      </c>
      <c r="E287" s="91">
        <f>'16'!E12</f>
        <v>0</v>
      </c>
      <c r="F287" s="79"/>
      <c r="G287" s="79"/>
      <c r="H287" s="79"/>
      <c r="I287" s="79"/>
    </row>
    <row r="288" spans="1:9" s="25" customFormat="1" x14ac:dyDescent="0.25">
      <c r="A288" s="55"/>
      <c r="B288" s="26"/>
      <c r="C288" s="370"/>
      <c r="D288" s="34" t="s">
        <v>89</v>
      </c>
      <c r="E288" s="91">
        <f>'16'!E13</f>
        <v>0</v>
      </c>
      <c r="F288" s="79"/>
      <c r="G288" s="79"/>
      <c r="H288" s="79"/>
      <c r="I288" s="79"/>
    </row>
    <row r="289" spans="1:9" s="25" customFormat="1" x14ac:dyDescent="0.25">
      <c r="A289" s="55"/>
      <c r="B289" s="26"/>
      <c r="C289" s="370"/>
      <c r="D289" s="34" t="s">
        <v>90</v>
      </c>
      <c r="E289" s="91">
        <f>'16'!E14</f>
        <v>0</v>
      </c>
      <c r="F289" s="79"/>
      <c r="G289" s="79"/>
      <c r="H289" s="79"/>
      <c r="I289" s="79"/>
    </row>
    <row r="290" spans="1:9" s="25" customFormat="1" x14ac:dyDescent="0.25">
      <c r="A290" s="55"/>
      <c r="B290" s="26"/>
      <c r="C290" s="370"/>
      <c r="D290" s="34" t="s">
        <v>93</v>
      </c>
      <c r="E290" s="91">
        <f>'16'!E15</f>
        <v>0</v>
      </c>
      <c r="F290" s="79"/>
      <c r="G290" s="79"/>
      <c r="H290" s="79"/>
      <c r="I290" s="79"/>
    </row>
    <row r="291" spans="1:9" s="25" customFormat="1" x14ac:dyDescent="0.25">
      <c r="A291" s="55"/>
      <c r="B291" s="26"/>
      <c r="C291" s="370"/>
      <c r="D291" s="34" t="s">
        <v>92</v>
      </c>
      <c r="E291" s="91">
        <f>'16'!E16</f>
        <v>0</v>
      </c>
      <c r="F291" s="79"/>
      <c r="G291" s="79"/>
      <c r="H291" s="79"/>
      <c r="I291" s="79"/>
    </row>
    <row r="292" spans="1:9" s="25" customFormat="1" x14ac:dyDescent="0.25">
      <c r="A292" s="55"/>
      <c r="B292" s="26"/>
      <c r="C292" s="370"/>
      <c r="D292" s="34" t="s">
        <v>91</v>
      </c>
      <c r="E292" s="91">
        <f>'16'!E17</f>
        <v>0</v>
      </c>
      <c r="F292" s="79"/>
      <c r="G292" s="79"/>
      <c r="H292" s="79"/>
      <c r="I292" s="79"/>
    </row>
    <row r="293" spans="1:9" s="25" customFormat="1" ht="45" customHeight="1" x14ac:dyDescent="0.25">
      <c r="A293" s="55"/>
      <c r="B293" s="26"/>
      <c r="C293" s="101" t="s">
        <v>184</v>
      </c>
      <c r="D293" s="34"/>
      <c r="E293" s="79"/>
      <c r="F293" s="79"/>
      <c r="G293" s="79"/>
      <c r="H293" s="79"/>
      <c r="I293" s="79"/>
    </row>
    <row r="294" spans="1:9" s="25" customFormat="1" x14ac:dyDescent="0.25">
      <c r="A294" s="55"/>
      <c r="B294" s="26"/>
      <c r="C294" s="101"/>
      <c r="D294" s="34"/>
      <c r="E294" s="78"/>
      <c r="F294" s="79"/>
      <c r="G294" s="79"/>
      <c r="H294" s="79"/>
      <c r="I294" s="79"/>
    </row>
    <row r="295" spans="1:9" s="25" customFormat="1" x14ac:dyDescent="0.25">
      <c r="A295" s="55"/>
      <c r="B295" s="26" t="s">
        <v>364</v>
      </c>
      <c r="C295" s="56" t="s">
        <v>95</v>
      </c>
      <c r="D295" s="28"/>
      <c r="E295" s="78"/>
      <c r="F295" s="79"/>
      <c r="G295" s="79"/>
      <c r="H295" s="79"/>
      <c r="I295" s="79"/>
    </row>
    <row r="296" spans="1:9" s="25" customFormat="1" x14ac:dyDescent="0.25">
      <c r="A296" s="55"/>
      <c r="B296" s="26"/>
      <c r="C296" s="370" t="s">
        <v>96</v>
      </c>
      <c r="D296" s="34" t="s">
        <v>4</v>
      </c>
      <c r="E296" s="91">
        <f>'16'!E21</f>
        <v>0</v>
      </c>
      <c r="F296" s="79"/>
      <c r="G296" s="79"/>
      <c r="H296" s="79"/>
      <c r="I296" s="79"/>
    </row>
    <row r="297" spans="1:9" s="25" customFormat="1" x14ac:dyDescent="0.25">
      <c r="A297" s="55"/>
      <c r="B297" s="26"/>
      <c r="C297" s="370"/>
      <c r="D297" s="34" t="s">
        <v>89</v>
      </c>
      <c r="E297" s="91">
        <f>'16'!E22</f>
        <v>0</v>
      </c>
      <c r="F297" s="79"/>
      <c r="G297" s="79"/>
      <c r="H297" s="79"/>
      <c r="I297" s="79"/>
    </row>
    <row r="298" spans="1:9" s="25" customFormat="1" x14ac:dyDescent="0.25">
      <c r="A298" s="55"/>
      <c r="B298" s="26"/>
      <c r="C298" s="370"/>
      <c r="D298" s="34" t="s">
        <v>90</v>
      </c>
      <c r="E298" s="91">
        <f>'16'!E23</f>
        <v>0</v>
      </c>
      <c r="F298" s="79"/>
      <c r="G298" s="79"/>
      <c r="H298" s="79"/>
      <c r="I298" s="79"/>
    </row>
    <row r="299" spans="1:9" s="25" customFormat="1" x14ac:dyDescent="0.25">
      <c r="A299" s="55"/>
      <c r="B299" s="26"/>
      <c r="C299" s="370"/>
      <c r="D299" s="34" t="s">
        <v>93</v>
      </c>
      <c r="E299" s="91">
        <f>'16'!E24</f>
        <v>0</v>
      </c>
      <c r="F299" s="79"/>
      <c r="G299" s="79"/>
      <c r="H299" s="79"/>
      <c r="I299" s="79"/>
    </row>
    <row r="300" spans="1:9" s="25" customFormat="1" x14ac:dyDescent="0.25">
      <c r="A300" s="55"/>
      <c r="B300" s="26"/>
      <c r="C300" s="370"/>
      <c r="D300" s="34" t="s">
        <v>92</v>
      </c>
      <c r="E300" s="91">
        <f>'16'!E25</f>
        <v>0</v>
      </c>
      <c r="F300" s="79"/>
      <c r="G300" s="79"/>
      <c r="H300" s="79"/>
      <c r="I300" s="79"/>
    </row>
    <row r="301" spans="1:9" s="25" customFormat="1" x14ac:dyDescent="0.25">
      <c r="A301" s="55"/>
      <c r="B301" s="26"/>
      <c r="C301" s="370"/>
      <c r="D301" s="34" t="s">
        <v>91</v>
      </c>
      <c r="E301" s="91">
        <f>'16'!E26</f>
        <v>0</v>
      </c>
      <c r="F301" s="79"/>
      <c r="G301" s="79"/>
      <c r="H301" s="79"/>
      <c r="I301" s="79"/>
    </row>
    <row r="302" spans="1:9" s="25" customFormat="1" ht="42" customHeight="1" x14ac:dyDescent="0.25">
      <c r="A302" s="55"/>
      <c r="B302" s="26"/>
      <c r="C302" s="101" t="s">
        <v>184</v>
      </c>
      <c r="D302" s="34"/>
      <c r="E302" s="79"/>
      <c r="F302" s="79"/>
      <c r="G302" s="79"/>
      <c r="H302" s="79"/>
      <c r="I302" s="79"/>
    </row>
    <row r="303" spans="1:9" s="25" customFormat="1" x14ac:dyDescent="0.25">
      <c r="A303" s="55"/>
      <c r="B303" s="26"/>
      <c r="C303" s="39"/>
      <c r="D303" s="34"/>
      <c r="E303" s="78"/>
      <c r="F303" s="79"/>
      <c r="G303" s="79"/>
      <c r="H303" s="79"/>
      <c r="I303" s="79"/>
    </row>
    <row r="304" spans="1:9" s="25" customFormat="1" x14ac:dyDescent="0.25">
      <c r="A304" s="55" t="s">
        <v>365</v>
      </c>
      <c r="B304" s="26"/>
      <c r="C304" s="39"/>
      <c r="D304" s="34"/>
      <c r="E304" s="78"/>
      <c r="F304" s="79"/>
      <c r="G304" s="79"/>
      <c r="H304" s="79"/>
      <c r="I304" s="79"/>
    </row>
    <row r="305" spans="1:9" s="25" customFormat="1" x14ac:dyDescent="0.25">
      <c r="A305" s="55" t="s">
        <v>366</v>
      </c>
      <c r="B305" s="26"/>
      <c r="C305" s="39"/>
      <c r="D305" s="34"/>
      <c r="E305" s="78"/>
      <c r="F305" s="79"/>
      <c r="G305" s="79"/>
      <c r="H305" s="79"/>
      <c r="I305" s="79"/>
    </row>
    <row r="306" spans="1:9" s="25" customFormat="1" x14ac:dyDescent="0.25">
      <c r="A306" s="55"/>
      <c r="B306" s="26"/>
      <c r="C306" s="39"/>
      <c r="D306" s="34"/>
      <c r="E306" s="78"/>
      <c r="F306" s="79"/>
      <c r="G306" s="79"/>
      <c r="H306" s="79"/>
      <c r="I306" s="79"/>
    </row>
    <row r="307" spans="1:9" s="25" customFormat="1" x14ac:dyDescent="0.25">
      <c r="A307" s="55"/>
      <c r="B307" s="26"/>
      <c r="C307" s="39"/>
      <c r="D307" s="34"/>
      <c r="E307" s="78"/>
      <c r="F307" s="79"/>
      <c r="G307" s="79"/>
      <c r="H307" s="79"/>
      <c r="I307" s="79"/>
    </row>
    <row r="308" spans="1:9" s="25" customFormat="1" x14ac:dyDescent="0.25">
      <c r="A308" s="55"/>
      <c r="B308" s="26"/>
      <c r="C308" s="39"/>
      <c r="D308" s="34"/>
      <c r="E308" s="78"/>
      <c r="F308" s="79"/>
      <c r="G308" s="79"/>
      <c r="H308" s="79"/>
      <c r="I308" s="79"/>
    </row>
    <row r="309" spans="1:9" s="25" customFormat="1" x14ac:dyDescent="0.25">
      <c r="A309" s="55"/>
      <c r="B309" s="26"/>
      <c r="C309" s="39"/>
      <c r="D309" s="34"/>
      <c r="E309" s="78"/>
      <c r="F309" s="79"/>
      <c r="G309" s="79"/>
      <c r="H309" s="79"/>
      <c r="I309" s="79"/>
    </row>
    <row r="310" spans="1:9" s="25" customFormat="1" x14ac:dyDescent="0.25">
      <c r="A310" s="55"/>
      <c r="B310" s="26"/>
      <c r="C310" s="39"/>
      <c r="D310" s="34"/>
      <c r="E310" s="78"/>
      <c r="F310" s="79"/>
      <c r="G310" s="79"/>
      <c r="H310" s="79"/>
      <c r="I310" s="79"/>
    </row>
    <row r="311" spans="1:9" s="25" customFormat="1" x14ac:dyDescent="0.25">
      <c r="A311" s="55"/>
      <c r="B311" s="26"/>
      <c r="C311" s="39"/>
      <c r="D311" s="34"/>
      <c r="E311" s="78"/>
      <c r="F311" s="79"/>
      <c r="G311" s="79"/>
      <c r="H311" s="79"/>
      <c r="I311" s="79"/>
    </row>
    <row r="312" spans="1:9" s="25" customFormat="1" x14ac:dyDescent="0.25">
      <c r="A312" s="55"/>
      <c r="B312" s="26"/>
      <c r="C312" s="39"/>
      <c r="D312" s="34"/>
      <c r="E312" s="78"/>
      <c r="F312" s="79"/>
      <c r="G312" s="79"/>
      <c r="H312" s="79"/>
      <c r="I312" s="79"/>
    </row>
    <row r="313" spans="1:9" s="25" customFormat="1" x14ac:dyDescent="0.25">
      <c r="A313" s="55"/>
      <c r="B313" s="26"/>
      <c r="C313" s="39"/>
      <c r="D313" s="34"/>
      <c r="E313" s="78"/>
      <c r="F313" s="79"/>
      <c r="G313" s="79"/>
      <c r="H313" s="79"/>
      <c r="I313" s="79"/>
    </row>
    <row r="314" spans="1:9" s="25" customFormat="1" x14ac:dyDescent="0.25">
      <c r="A314" s="55"/>
      <c r="B314" s="26"/>
      <c r="C314" s="39"/>
      <c r="D314" s="34"/>
      <c r="E314" s="78"/>
      <c r="F314" s="79"/>
      <c r="G314" s="79"/>
      <c r="H314" s="79"/>
      <c r="I314" s="79"/>
    </row>
    <row r="315" spans="1:9" s="25" customFormat="1" x14ac:dyDescent="0.25">
      <c r="A315" s="55"/>
      <c r="B315" s="26"/>
      <c r="C315" s="39"/>
      <c r="D315" s="34"/>
      <c r="E315" s="78"/>
      <c r="F315" s="79"/>
      <c r="G315" s="79"/>
      <c r="H315" s="79"/>
      <c r="I315" s="79"/>
    </row>
    <row r="316" spans="1:9" s="25" customFormat="1" x14ac:dyDescent="0.25">
      <c r="A316" s="55"/>
      <c r="B316" s="26"/>
      <c r="C316" s="39"/>
      <c r="D316" s="34"/>
      <c r="E316" s="78"/>
      <c r="F316" s="79"/>
      <c r="G316" s="79"/>
      <c r="H316" s="79"/>
      <c r="I316" s="79"/>
    </row>
    <row r="317" spans="1:9" s="25" customFormat="1" x14ac:dyDescent="0.25">
      <c r="A317" s="55"/>
      <c r="B317" s="26"/>
      <c r="C317" s="39"/>
      <c r="D317" s="34"/>
      <c r="E317" s="78"/>
      <c r="F317" s="79"/>
      <c r="G317" s="79"/>
      <c r="H317" s="79"/>
      <c r="I317" s="79"/>
    </row>
    <row r="318" spans="1:9" s="25" customFormat="1" x14ac:dyDescent="0.25">
      <c r="A318" s="55"/>
      <c r="B318" s="26"/>
      <c r="C318" s="39"/>
      <c r="D318" s="34"/>
      <c r="E318" s="78"/>
      <c r="F318" s="79"/>
      <c r="G318" s="79"/>
      <c r="H318" s="79"/>
      <c r="I318" s="79"/>
    </row>
    <row r="319" spans="1:9" s="25" customFormat="1" x14ac:dyDescent="0.25">
      <c r="A319" s="55"/>
      <c r="B319" s="26"/>
      <c r="C319" s="39"/>
      <c r="D319" s="34"/>
      <c r="E319" s="78"/>
      <c r="F319" s="79"/>
      <c r="G319" s="79"/>
      <c r="H319" s="79"/>
      <c r="I319" s="79"/>
    </row>
    <row r="320" spans="1:9" s="25" customFormat="1" x14ac:dyDescent="0.25">
      <c r="A320" s="55"/>
      <c r="B320" s="26"/>
      <c r="C320" s="39"/>
      <c r="D320" s="34"/>
      <c r="E320" s="78"/>
      <c r="F320" s="79"/>
      <c r="G320" s="79"/>
      <c r="H320" s="79"/>
      <c r="I320" s="79"/>
    </row>
    <row r="321" spans="1:9" s="25" customFormat="1" x14ac:dyDescent="0.25">
      <c r="A321" s="55"/>
      <c r="B321" s="26"/>
      <c r="C321" s="39"/>
      <c r="D321" s="34"/>
      <c r="E321" s="78"/>
      <c r="F321" s="79"/>
      <c r="G321" s="79"/>
      <c r="H321" s="79"/>
      <c r="I321" s="79"/>
    </row>
    <row r="322" spans="1:9" s="25" customFormat="1" x14ac:dyDescent="0.25">
      <c r="A322" s="55"/>
      <c r="B322" s="26"/>
      <c r="C322" s="39"/>
      <c r="D322" s="34"/>
      <c r="E322" s="78"/>
      <c r="F322" s="79"/>
      <c r="G322" s="79"/>
      <c r="H322" s="79"/>
      <c r="I322" s="79"/>
    </row>
    <row r="323" spans="1:9" s="25" customFormat="1" x14ac:dyDescent="0.25">
      <c r="A323" s="55"/>
      <c r="B323" s="26"/>
      <c r="C323" s="39"/>
      <c r="D323" s="34"/>
      <c r="E323" s="78"/>
      <c r="F323" s="79"/>
      <c r="G323" s="79"/>
      <c r="H323" s="79"/>
      <c r="I323" s="79"/>
    </row>
    <row r="324" spans="1:9" s="25" customFormat="1" x14ac:dyDescent="0.25">
      <c r="A324" s="55"/>
      <c r="B324" s="26"/>
      <c r="C324" s="39"/>
      <c r="D324" s="34"/>
      <c r="E324" s="78"/>
      <c r="F324" s="79"/>
      <c r="G324" s="79"/>
      <c r="H324" s="79"/>
      <c r="I324" s="79"/>
    </row>
    <row r="325" spans="1:9" s="25" customFormat="1" x14ac:dyDescent="0.25">
      <c r="A325" s="55"/>
      <c r="B325" s="26"/>
      <c r="C325" s="39"/>
      <c r="D325" s="34"/>
      <c r="E325" s="78"/>
      <c r="F325" s="79"/>
      <c r="G325" s="79"/>
      <c r="H325" s="79"/>
      <c r="I325" s="79"/>
    </row>
    <row r="326" spans="1:9" s="25" customFormat="1" x14ac:dyDescent="0.25">
      <c r="A326" s="55"/>
      <c r="B326" s="26"/>
      <c r="C326" s="39"/>
      <c r="D326" s="34"/>
      <c r="E326" s="78"/>
      <c r="F326" s="79"/>
      <c r="G326" s="79"/>
      <c r="H326" s="79"/>
      <c r="I326" s="79"/>
    </row>
    <row r="327" spans="1:9" s="25" customFormat="1" x14ac:dyDescent="0.25">
      <c r="A327" s="55"/>
      <c r="B327" s="26"/>
      <c r="C327" s="39"/>
      <c r="D327" s="34"/>
      <c r="E327" s="78"/>
      <c r="F327" s="79"/>
      <c r="G327" s="79"/>
      <c r="H327" s="79"/>
      <c r="I327" s="79"/>
    </row>
    <row r="328" spans="1:9" s="25" customFormat="1" x14ac:dyDescent="0.25">
      <c r="A328" s="55"/>
      <c r="B328" s="26"/>
      <c r="C328" s="39"/>
      <c r="D328" s="34"/>
      <c r="E328" s="78"/>
      <c r="F328" s="79"/>
      <c r="G328" s="79"/>
      <c r="H328" s="79"/>
      <c r="I328" s="79"/>
    </row>
    <row r="329" spans="1:9" s="25" customFormat="1" x14ac:dyDescent="0.25">
      <c r="A329" s="55"/>
      <c r="B329" s="26"/>
      <c r="C329" s="39"/>
      <c r="D329" s="34"/>
      <c r="E329" s="78"/>
      <c r="F329" s="79"/>
      <c r="G329" s="79"/>
      <c r="H329" s="79"/>
      <c r="I329" s="79"/>
    </row>
    <row r="330" spans="1:9" s="25" customFormat="1" x14ac:dyDescent="0.25">
      <c r="A330" s="55"/>
      <c r="B330" s="26"/>
      <c r="C330" s="39"/>
      <c r="D330" s="34"/>
      <c r="E330" s="78"/>
      <c r="F330" s="79"/>
      <c r="G330" s="79"/>
      <c r="H330" s="79"/>
      <c r="I330" s="79"/>
    </row>
    <row r="331" spans="1:9" s="25" customFormat="1" x14ac:dyDescent="0.25">
      <c r="A331" s="55"/>
      <c r="B331" s="26"/>
      <c r="C331" s="39"/>
      <c r="D331" s="34"/>
      <c r="E331" s="78"/>
      <c r="F331" s="79"/>
      <c r="G331" s="79"/>
      <c r="H331" s="79"/>
      <c r="I331" s="79"/>
    </row>
    <row r="332" spans="1:9" s="25" customFormat="1" x14ac:dyDescent="0.25">
      <c r="A332" s="55"/>
      <c r="B332" s="26"/>
      <c r="C332" s="39"/>
      <c r="D332" s="34"/>
      <c r="E332" s="78"/>
      <c r="F332" s="79"/>
      <c r="G332" s="79"/>
      <c r="H332" s="79"/>
      <c r="I332" s="79"/>
    </row>
    <row r="333" spans="1:9" s="25" customFormat="1" x14ac:dyDescent="0.25">
      <c r="A333" s="55"/>
      <c r="B333" s="26"/>
      <c r="C333" s="39"/>
      <c r="D333" s="34"/>
      <c r="E333" s="78"/>
      <c r="F333" s="79"/>
      <c r="G333" s="79"/>
      <c r="H333" s="79"/>
      <c r="I333" s="79"/>
    </row>
    <row r="334" spans="1:9" s="25" customFormat="1" x14ac:dyDescent="0.25">
      <c r="A334" s="55"/>
      <c r="B334" s="26"/>
      <c r="C334" s="39"/>
      <c r="D334" s="34"/>
      <c r="E334" s="78"/>
      <c r="F334" s="79"/>
      <c r="G334" s="79"/>
      <c r="H334" s="79"/>
      <c r="I334" s="79"/>
    </row>
    <row r="335" spans="1:9" s="25" customFormat="1" x14ac:dyDescent="0.25">
      <c r="A335" s="55"/>
      <c r="B335" s="26"/>
      <c r="C335" s="39"/>
      <c r="D335" s="34"/>
      <c r="E335" s="78"/>
      <c r="F335" s="79"/>
      <c r="G335" s="79"/>
      <c r="H335" s="79"/>
      <c r="I335" s="79"/>
    </row>
    <row r="336" spans="1:9" s="25" customFormat="1" x14ac:dyDescent="0.25">
      <c r="A336" s="55"/>
      <c r="B336" s="26"/>
      <c r="C336" s="39"/>
      <c r="D336" s="34"/>
      <c r="E336" s="78"/>
      <c r="F336" s="79"/>
      <c r="G336" s="79"/>
      <c r="H336" s="79"/>
      <c r="I336" s="79"/>
    </row>
    <row r="337" spans="1:9" s="25" customFormat="1" x14ac:dyDescent="0.25">
      <c r="A337" s="55"/>
      <c r="B337" s="26"/>
      <c r="C337" s="39"/>
      <c r="D337" s="34"/>
      <c r="E337" s="78"/>
      <c r="F337" s="79"/>
      <c r="G337" s="79"/>
      <c r="H337" s="79"/>
      <c r="I337" s="79"/>
    </row>
    <row r="338" spans="1:9" s="25" customFormat="1" x14ac:dyDescent="0.25">
      <c r="A338" s="55"/>
      <c r="B338" s="26"/>
      <c r="C338" s="39"/>
      <c r="D338" s="34"/>
      <c r="E338" s="78"/>
      <c r="F338" s="79"/>
      <c r="G338" s="79"/>
      <c r="H338" s="79"/>
      <c r="I338" s="79"/>
    </row>
    <row r="339" spans="1:9" s="25" customFormat="1" x14ac:dyDescent="0.25">
      <c r="A339" s="55"/>
      <c r="B339" s="26"/>
      <c r="C339" s="39"/>
      <c r="D339" s="34"/>
      <c r="E339" s="78"/>
      <c r="F339" s="79"/>
      <c r="G339" s="79"/>
      <c r="H339" s="79"/>
      <c r="I339" s="79"/>
    </row>
    <row r="340" spans="1:9" s="25" customFormat="1" x14ac:dyDescent="0.25">
      <c r="A340" s="55"/>
      <c r="B340" s="26"/>
      <c r="C340" s="39"/>
      <c r="D340" s="34"/>
      <c r="E340" s="78"/>
      <c r="F340" s="79"/>
      <c r="G340" s="79"/>
      <c r="H340" s="79"/>
      <c r="I340" s="79"/>
    </row>
    <row r="341" spans="1:9" s="25" customFormat="1" x14ac:dyDescent="0.25">
      <c r="A341" s="55"/>
      <c r="B341" s="26"/>
      <c r="C341" s="39"/>
      <c r="D341" s="34"/>
      <c r="E341" s="78"/>
      <c r="F341" s="79"/>
      <c r="G341" s="79"/>
      <c r="H341" s="79"/>
      <c r="I341" s="79"/>
    </row>
    <row r="342" spans="1:9" s="25" customFormat="1" x14ac:dyDescent="0.25">
      <c r="A342" s="55"/>
      <c r="B342" s="26"/>
      <c r="C342" s="39"/>
      <c r="D342" s="34"/>
      <c r="E342" s="78"/>
      <c r="F342" s="79"/>
      <c r="G342" s="79"/>
      <c r="H342" s="79"/>
      <c r="I342" s="79"/>
    </row>
    <row r="343" spans="1:9" s="25" customFormat="1" x14ac:dyDescent="0.25">
      <c r="A343" s="55"/>
      <c r="B343" s="26"/>
      <c r="C343" s="39"/>
      <c r="D343" s="34"/>
      <c r="E343" s="78"/>
      <c r="F343" s="79"/>
      <c r="G343" s="79"/>
      <c r="H343" s="79"/>
      <c r="I343" s="79"/>
    </row>
    <row r="344" spans="1:9" s="25" customFormat="1" x14ac:dyDescent="0.25">
      <c r="A344" s="55"/>
      <c r="B344" s="26"/>
      <c r="C344" s="39"/>
      <c r="D344" s="34"/>
      <c r="E344" s="78"/>
      <c r="F344" s="79"/>
      <c r="G344" s="79"/>
      <c r="H344" s="79"/>
      <c r="I344" s="79"/>
    </row>
    <row r="345" spans="1:9" s="25" customFormat="1" x14ac:dyDescent="0.25">
      <c r="A345" s="55"/>
      <c r="B345" s="26"/>
      <c r="C345" s="39"/>
      <c r="D345" s="34"/>
      <c r="E345" s="78"/>
      <c r="F345" s="79"/>
      <c r="G345" s="79"/>
      <c r="H345" s="79"/>
      <c r="I345" s="79"/>
    </row>
    <row r="346" spans="1:9" s="25" customFormat="1" x14ac:dyDescent="0.25">
      <c r="A346" s="55"/>
      <c r="B346" s="26"/>
      <c r="C346" s="39"/>
      <c r="D346" s="34"/>
      <c r="E346" s="78"/>
      <c r="F346" s="79"/>
      <c r="G346" s="79"/>
      <c r="H346" s="79"/>
      <c r="I346" s="79"/>
    </row>
    <row r="347" spans="1:9" s="25" customFormat="1" x14ac:dyDescent="0.25">
      <c r="A347" s="55"/>
      <c r="B347" s="26"/>
      <c r="C347" s="39"/>
      <c r="D347" s="34"/>
      <c r="E347" s="78"/>
      <c r="F347" s="79"/>
      <c r="G347" s="79"/>
      <c r="H347" s="79"/>
      <c r="I347" s="79"/>
    </row>
    <row r="348" spans="1:9" s="25" customFormat="1" x14ac:dyDescent="0.25">
      <c r="A348" s="55"/>
      <c r="B348" s="26"/>
      <c r="C348" s="39"/>
      <c r="D348" s="34"/>
      <c r="E348" s="78"/>
      <c r="F348" s="79"/>
      <c r="G348" s="79"/>
      <c r="H348" s="79"/>
      <c r="I348" s="79"/>
    </row>
    <row r="349" spans="1:9" s="25" customFormat="1" x14ac:dyDescent="0.25">
      <c r="A349" s="55"/>
      <c r="B349" s="26"/>
      <c r="C349" s="39"/>
      <c r="D349" s="34"/>
      <c r="E349" s="78"/>
      <c r="F349" s="79"/>
      <c r="G349" s="79"/>
      <c r="H349" s="79"/>
      <c r="I349" s="79"/>
    </row>
    <row r="350" spans="1:9" s="25" customFormat="1" x14ac:dyDescent="0.25">
      <c r="A350" s="55"/>
      <c r="B350" s="26"/>
      <c r="C350" s="39"/>
      <c r="D350" s="34"/>
      <c r="E350" s="78"/>
      <c r="F350" s="79"/>
      <c r="G350" s="79"/>
      <c r="H350" s="79"/>
      <c r="I350" s="79"/>
    </row>
    <row r="351" spans="1:9" s="25" customFormat="1" x14ac:dyDescent="0.25">
      <c r="A351" s="55"/>
      <c r="B351" s="26"/>
      <c r="C351" s="39"/>
      <c r="D351" s="34"/>
      <c r="E351" s="78"/>
      <c r="F351" s="79"/>
      <c r="G351" s="79"/>
      <c r="H351" s="79"/>
      <c r="I351" s="79"/>
    </row>
    <row r="352" spans="1:9" s="25" customFormat="1" x14ac:dyDescent="0.25">
      <c r="A352" s="55"/>
      <c r="B352" s="26"/>
      <c r="C352" s="39"/>
      <c r="D352" s="34"/>
      <c r="E352" s="78"/>
      <c r="F352" s="79"/>
      <c r="G352" s="79"/>
      <c r="H352" s="79"/>
      <c r="I352" s="79"/>
    </row>
    <row r="353" spans="1:9" s="25" customFormat="1" x14ac:dyDescent="0.25">
      <c r="A353" s="55"/>
      <c r="B353" s="26"/>
      <c r="C353" s="39"/>
      <c r="D353" s="34"/>
      <c r="E353" s="78"/>
      <c r="F353" s="79"/>
      <c r="G353" s="79"/>
      <c r="H353" s="79"/>
      <c r="I353" s="79"/>
    </row>
    <row r="354" spans="1:9" s="25" customFormat="1" x14ac:dyDescent="0.25">
      <c r="A354" s="55"/>
      <c r="B354" s="26"/>
      <c r="C354" s="39"/>
      <c r="D354" s="34"/>
      <c r="E354" s="78"/>
      <c r="F354" s="79"/>
      <c r="G354" s="79"/>
      <c r="H354" s="79"/>
      <c r="I354" s="79"/>
    </row>
    <row r="355" spans="1:9" s="25" customFormat="1" x14ac:dyDescent="0.25">
      <c r="A355" s="55"/>
      <c r="B355" s="26"/>
      <c r="C355" s="39"/>
      <c r="D355" s="34"/>
      <c r="E355" s="78"/>
      <c r="F355" s="79"/>
      <c r="G355" s="79"/>
      <c r="H355" s="79"/>
      <c r="I355" s="79"/>
    </row>
    <row r="356" spans="1:9" s="25" customFormat="1" x14ac:dyDescent="0.25">
      <c r="A356" s="55"/>
      <c r="B356" s="26"/>
      <c r="C356" s="39"/>
      <c r="D356" s="34"/>
      <c r="E356" s="78"/>
      <c r="F356" s="79"/>
      <c r="G356" s="79"/>
      <c r="H356" s="79"/>
      <c r="I356" s="79"/>
    </row>
    <row r="357" spans="1:9" s="25" customFormat="1" x14ac:dyDescent="0.25">
      <c r="A357" s="55"/>
      <c r="B357" s="26"/>
      <c r="C357" s="39"/>
      <c r="D357" s="34"/>
      <c r="E357" s="78"/>
      <c r="F357" s="79"/>
      <c r="G357" s="79"/>
      <c r="H357" s="79"/>
      <c r="I357" s="79"/>
    </row>
    <row r="358" spans="1:9" s="25" customFormat="1" x14ac:dyDescent="0.25">
      <c r="A358" s="55"/>
      <c r="B358" s="26"/>
      <c r="C358" s="39"/>
      <c r="D358" s="34"/>
      <c r="E358" s="78"/>
      <c r="F358" s="79"/>
      <c r="G358" s="79"/>
      <c r="H358" s="79"/>
      <c r="I358" s="79"/>
    </row>
    <row r="359" spans="1:9" s="25" customFormat="1" x14ac:dyDescent="0.25">
      <c r="A359" s="55"/>
      <c r="B359" s="26"/>
      <c r="C359" s="39"/>
      <c r="D359" s="34"/>
      <c r="E359" s="78"/>
      <c r="F359" s="79"/>
      <c r="G359" s="79"/>
      <c r="H359" s="79"/>
      <c r="I359" s="79"/>
    </row>
    <row r="360" spans="1:9" s="25" customFormat="1" x14ac:dyDescent="0.25">
      <c r="A360" s="55"/>
      <c r="B360" s="26"/>
      <c r="C360" s="39"/>
      <c r="D360" s="34"/>
      <c r="E360" s="78"/>
      <c r="F360" s="79"/>
      <c r="G360" s="79"/>
      <c r="H360" s="79"/>
      <c r="I360" s="79"/>
    </row>
    <row r="361" spans="1:9" s="25" customFormat="1" x14ac:dyDescent="0.25">
      <c r="A361" s="55"/>
      <c r="B361" s="26"/>
      <c r="C361" s="39"/>
      <c r="D361" s="34"/>
      <c r="E361" s="78"/>
      <c r="F361" s="79"/>
      <c r="G361" s="79"/>
      <c r="H361" s="79"/>
      <c r="I361" s="79"/>
    </row>
    <row r="362" spans="1:9" s="25" customFormat="1" x14ac:dyDescent="0.25">
      <c r="A362" s="55"/>
      <c r="B362" s="26"/>
      <c r="C362" s="39"/>
      <c r="D362" s="34"/>
      <c r="E362" s="78"/>
      <c r="F362" s="79"/>
      <c r="G362" s="79"/>
      <c r="H362" s="79"/>
      <c r="I362" s="79"/>
    </row>
    <row r="363" spans="1:9" s="25" customFormat="1" x14ac:dyDescent="0.25">
      <c r="A363" s="55"/>
      <c r="B363" s="26"/>
      <c r="C363" s="39"/>
      <c r="D363" s="34"/>
      <c r="E363" s="78"/>
      <c r="F363" s="79"/>
      <c r="G363" s="79"/>
      <c r="H363" s="79"/>
      <c r="I363" s="79"/>
    </row>
    <row r="364" spans="1:9" s="25" customFormat="1" x14ac:dyDescent="0.25">
      <c r="A364" s="55"/>
      <c r="B364" s="26"/>
      <c r="C364" s="39"/>
      <c r="D364" s="34"/>
      <c r="E364" s="78"/>
      <c r="F364" s="79"/>
      <c r="G364" s="79"/>
      <c r="H364" s="79"/>
      <c r="I364" s="79"/>
    </row>
    <row r="365" spans="1:9" s="25" customFormat="1" x14ac:dyDescent="0.25">
      <c r="A365" s="55"/>
      <c r="B365" s="26"/>
      <c r="C365" s="39"/>
      <c r="D365" s="34"/>
      <c r="E365" s="78"/>
      <c r="F365" s="79"/>
      <c r="G365" s="79"/>
      <c r="H365" s="79"/>
      <c r="I365" s="79"/>
    </row>
    <row r="366" spans="1:9" s="25" customFormat="1" x14ac:dyDescent="0.25">
      <c r="A366" s="55"/>
      <c r="B366" s="26"/>
      <c r="C366" s="39"/>
      <c r="D366" s="34"/>
      <c r="E366" s="78"/>
      <c r="F366" s="79"/>
      <c r="G366" s="79"/>
      <c r="H366" s="79"/>
      <c r="I366" s="79"/>
    </row>
    <row r="367" spans="1:9" s="25" customFormat="1" x14ac:dyDescent="0.25">
      <c r="A367" s="55"/>
      <c r="B367" s="26"/>
      <c r="C367" s="39"/>
      <c r="D367" s="34"/>
      <c r="E367" s="78"/>
      <c r="F367" s="79"/>
      <c r="G367" s="79"/>
      <c r="H367" s="79"/>
      <c r="I367" s="79"/>
    </row>
    <row r="368" spans="1:9" s="25" customFormat="1" x14ac:dyDescent="0.25">
      <c r="A368" s="55"/>
      <c r="B368" s="26"/>
      <c r="C368" s="39"/>
      <c r="D368" s="34"/>
      <c r="E368" s="78"/>
      <c r="F368" s="79"/>
      <c r="G368" s="79"/>
      <c r="H368" s="79"/>
      <c r="I368" s="79"/>
    </row>
    <row r="369" spans="1:9" s="25" customFormat="1" x14ac:dyDescent="0.25">
      <c r="A369" s="55"/>
      <c r="B369" s="26"/>
      <c r="C369" s="39"/>
      <c r="D369" s="34"/>
      <c r="E369" s="78"/>
      <c r="F369" s="79"/>
      <c r="G369" s="79"/>
      <c r="H369" s="79"/>
      <c r="I369" s="79"/>
    </row>
    <row r="370" spans="1:9" s="25" customFormat="1" x14ac:dyDescent="0.25">
      <c r="A370" s="55"/>
      <c r="B370" s="26"/>
      <c r="C370" s="39"/>
      <c r="D370" s="34"/>
      <c r="E370" s="78"/>
      <c r="F370" s="79"/>
      <c r="G370" s="79"/>
      <c r="H370" s="79"/>
      <c r="I370" s="79"/>
    </row>
    <row r="371" spans="1:9" s="25" customFormat="1" x14ac:dyDescent="0.25">
      <c r="A371" s="55"/>
      <c r="B371" s="26"/>
      <c r="C371" s="39"/>
      <c r="D371" s="34"/>
      <c r="E371" s="78"/>
      <c r="F371" s="79"/>
      <c r="G371" s="79"/>
      <c r="H371" s="79"/>
      <c r="I371" s="79"/>
    </row>
    <row r="372" spans="1:9" s="25" customFormat="1" x14ac:dyDescent="0.25">
      <c r="A372" s="55"/>
      <c r="B372" s="26"/>
      <c r="C372" s="39"/>
      <c r="D372" s="34"/>
      <c r="E372" s="78"/>
      <c r="F372" s="79"/>
      <c r="G372" s="79"/>
      <c r="H372" s="79"/>
      <c r="I372" s="79"/>
    </row>
    <row r="373" spans="1:9" s="25" customFormat="1" x14ac:dyDescent="0.25">
      <c r="A373" s="55"/>
      <c r="B373" s="26"/>
      <c r="C373" s="39"/>
      <c r="D373" s="34"/>
      <c r="E373" s="78"/>
      <c r="F373" s="79"/>
      <c r="G373" s="79"/>
      <c r="H373" s="79"/>
      <c r="I373" s="79"/>
    </row>
    <row r="374" spans="1:9" s="25" customFormat="1" x14ac:dyDescent="0.25">
      <c r="A374" s="55"/>
      <c r="B374" s="26"/>
      <c r="C374" s="39"/>
      <c r="D374" s="34"/>
      <c r="E374" s="78"/>
      <c r="F374" s="79"/>
      <c r="G374" s="79"/>
      <c r="H374" s="79"/>
      <c r="I374" s="79"/>
    </row>
    <row r="375" spans="1:9" s="25" customFormat="1" x14ac:dyDescent="0.25">
      <c r="A375" s="55"/>
      <c r="B375" s="26"/>
      <c r="C375" s="39"/>
      <c r="D375" s="34"/>
      <c r="E375" s="78"/>
      <c r="F375" s="79"/>
      <c r="G375" s="79"/>
      <c r="H375" s="79"/>
      <c r="I375" s="79"/>
    </row>
    <row r="376" spans="1:9" s="25" customFormat="1" x14ac:dyDescent="0.25">
      <c r="A376" s="55"/>
      <c r="B376" s="26"/>
      <c r="C376" s="39"/>
      <c r="D376" s="34"/>
      <c r="E376" s="78"/>
      <c r="F376" s="79"/>
      <c r="G376" s="79"/>
      <c r="H376" s="79"/>
      <c r="I376" s="79"/>
    </row>
    <row r="377" spans="1:9" s="25" customFormat="1" x14ac:dyDescent="0.25">
      <c r="A377" s="55"/>
      <c r="B377" s="26"/>
      <c r="C377" s="39"/>
      <c r="D377" s="34"/>
      <c r="E377" s="78"/>
      <c r="F377" s="79"/>
      <c r="G377" s="79"/>
      <c r="H377" s="79"/>
      <c r="I377" s="79"/>
    </row>
    <row r="378" spans="1:9" s="25" customFormat="1" x14ac:dyDescent="0.25">
      <c r="A378" s="55"/>
      <c r="B378" s="26"/>
      <c r="C378" s="39"/>
      <c r="D378" s="34"/>
      <c r="E378" s="78"/>
      <c r="F378" s="79"/>
      <c r="G378" s="79"/>
      <c r="H378" s="79"/>
      <c r="I378" s="79"/>
    </row>
    <row r="379" spans="1:9" s="25" customFormat="1" x14ac:dyDescent="0.25">
      <c r="A379" s="55"/>
      <c r="B379" s="26"/>
      <c r="C379" s="39"/>
      <c r="D379" s="34"/>
      <c r="E379" s="78"/>
      <c r="F379" s="78"/>
      <c r="G379" s="78"/>
      <c r="H379" s="78"/>
      <c r="I379" s="78"/>
    </row>
    <row r="380" spans="1:9" s="25" customFormat="1" x14ac:dyDescent="0.25">
      <c r="A380" s="55"/>
      <c r="B380" s="26"/>
      <c r="C380" s="39"/>
      <c r="D380" s="34"/>
      <c r="E380" s="78"/>
      <c r="F380" s="78"/>
      <c r="G380" s="78"/>
      <c r="H380" s="78"/>
      <c r="I380" s="78"/>
    </row>
    <row r="381" spans="1:9" s="25" customFormat="1" x14ac:dyDescent="0.25">
      <c r="A381" s="55"/>
      <c r="B381" s="26"/>
      <c r="C381" s="39"/>
      <c r="D381" s="34"/>
      <c r="E381" s="78"/>
      <c r="F381" s="78"/>
      <c r="G381" s="78"/>
      <c r="H381" s="78"/>
      <c r="I381" s="78"/>
    </row>
    <row r="382" spans="1:9" s="25" customFormat="1" x14ac:dyDescent="0.25">
      <c r="A382" s="55"/>
      <c r="B382" s="26"/>
      <c r="C382" s="39"/>
      <c r="D382" s="34"/>
      <c r="E382" s="78"/>
      <c r="F382" s="78"/>
      <c r="G382" s="78"/>
      <c r="H382" s="78"/>
      <c r="I382" s="78"/>
    </row>
    <row r="383" spans="1:9" s="25" customFormat="1" x14ac:dyDescent="0.25">
      <c r="A383" s="55"/>
      <c r="B383" s="26"/>
      <c r="C383" s="39"/>
      <c r="D383" s="34"/>
      <c r="E383" s="78"/>
      <c r="F383" s="78"/>
      <c r="G383" s="78"/>
      <c r="H383" s="78"/>
      <c r="I383" s="78"/>
    </row>
    <row r="384" spans="1:9" s="25" customFormat="1" x14ac:dyDescent="0.25">
      <c r="A384" s="55"/>
      <c r="B384" s="26"/>
      <c r="C384" s="39"/>
      <c r="D384" s="34"/>
      <c r="E384" s="78"/>
      <c r="F384" s="78"/>
      <c r="G384" s="78"/>
      <c r="H384" s="78"/>
      <c r="I384" s="78"/>
    </row>
    <row r="385" spans="1:9" s="25" customFormat="1" x14ac:dyDescent="0.25">
      <c r="A385" s="55"/>
      <c r="B385" s="26"/>
      <c r="C385" s="39"/>
      <c r="D385" s="34"/>
      <c r="E385" s="78"/>
      <c r="F385" s="78"/>
      <c r="G385" s="78"/>
      <c r="H385" s="78"/>
      <c r="I385" s="78"/>
    </row>
    <row r="386" spans="1:9" s="25" customFormat="1" x14ac:dyDescent="0.25">
      <c r="A386" s="55"/>
      <c r="B386" s="26"/>
      <c r="C386" s="39"/>
      <c r="D386" s="34"/>
      <c r="E386" s="78"/>
      <c r="F386" s="78"/>
      <c r="G386" s="78"/>
      <c r="H386" s="78"/>
      <c r="I386" s="78"/>
    </row>
    <row r="387" spans="1:9" s="25" customFormat="1" x14ac:dyDescent="0.25">
      <c r="A387" s="55"/>
      <c r="B387" s="26"/>
      <c r="C387" s="39"/>
      <c r="D387" s="34"/>
      <c r="E387" s="78"/>
      <c r="F387" s="78"/>
      <c r="G387" s="78"/>
      <c r="H387" s="78"/>
      <c r="I387" s="78"/>
    </row>
    <row r="388" spans="1:9" s="60" customFormat="1" x14ac:dyDescent="0.25">
      <c r="A388" s="62"/>
      <c r="B388" s="57"/>
      <c r="C388" s="58"/>
      <c r="D388" s="59"/>
      <c r="E388" s="100"/>
      <c r="F388" s="100"/>
      <c r="G388" s="100"/>
      <c r="H388" s="100"/>
      <c r="I388" s="100"/>
    </row>
  </sheetData>
  <sheetProtection sheet="1" objects="1" scenarios="1" selectLockedCells="1" selectUnlockedCells="1"/>
  <mergeCells count="3">
    <mergeCell ref="A5:B5"/>
    <mergeCell ref="C287:C292"/>
    <mergeCell ref="C296:C301"/>
  </mergeCells>
  <dataValidations count="1">
    <dataValidation type="list" allowBlank="1" showInputMessage="1" showErrorMessage="1" prompt="Choose from drop down menu" sqref="E251 F277:I277 F42:I42 F274:I274 E161 F210:H210 E198">
      <formula1>$A$10:$A$11</formula1>
    </dataValidation>
  </dataValidations>
  <pageMargins left="0.5" right="0.5" top="0.5" bottom="0.5" header="0.3" footer="0.3"/>
  <pageSetup scale="62" fitToWidth="3" fitToHeight="100" pageOrder="overThenDown" orientation="landscape" verticalDpi="300" r:id="rId1"/>
  <headerFooter>
    <oddFooter>&amp;L&amp;A&amp;R&amp;P</oddFooter>
  </headerFooter>
  <rowBreaks count="2" manualBreakCount="2">
    <brk id="75" max="16383" man="1"/>
    <brk id="198" max="16383" man="1"/>
  </rowBreaks>
  <ignoredErrors>
    <ignoredError sqref="E8"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prompt="Choose from drop down menu_x000a_">
          <x14:formula1>
            <xm:f>Sheet2!$A$49:$A$51</xm:f>
          </x14:formula1>
          <xm:sqref>E96</xm:sqref>
        </x14:dataValidation>
        <x14:dataValidation type="list" allowBlank="1" showInputMessage="1" showErrorMessage="1" prompt="Choose from drop down menu_x000a_">
          <x14:formula1>
            <xm:f>Sheet2!$A$44:$A$47</xm:f>
          </x14:formula1>
          <xm:sqref>E244</xm:sqref>
        </x14:dataValidation>
        <x14:dataValidation type="list" allowBlank="1" showInputMessage="1" showErrorMessage="1" prompt="Choose from drop down menu_x000a_">
          <x14:formula1>
            <xm:f>Sheet2!$A$39:$A$42</xm:f>
          </x14:formula1>
          <xm:sqref>E236</xm:sqref>
        </x14:dataValidation>
        <x14:dataValidation type="list" allowBlank="1" showInputMessage="1" showErrorMessage="1" prompt="Choose from drop down menu">
          <x14:formula1>
            <xm:f>Sheet2!$A$36:$A$37</xm:f>
          </x14:formula1>
          <xm:sqref>E158</xm:sqref>
        </x14:dataValidation>
        <x14:dataValidation type="list" allowBlank="1" showInputMessage="1" showErrorMessage="1" prompt="Choose from drop down menu_x000a_">
          <x14:formula1>
            <xm:f>Sheet2!$A$32:$A$34</xm:f>
          </x14:formula1>
          <xm:sqref>E157</xm:sqref>
        </x14:dataValidation>
        <x14:dataValidation type="list" allowBlank="1" showInputMessage="1" showErrorMessage="1" prompt="Choose from drop down menu_x000a_">
          <x14:formula1>
            <xm:f>Sheet2!$A$27:$A$30</xm:f>
          </x14:formula1>
          <xm:sqref>E186:I186 E151 E173:I173</xm:sqref>
        </x14:dataValidation>
        <x14:dataValidation type="list" allowBlank="1" showInputMessage="1" showErrorMessage="1" prompt="Choose from drop down menu">
          <x14:formula1>
            <xm:f>Sheet2!$A$11:$A$13</xm:f>
          </x14:formula1>
          <xm:sqref>E149</xm:sqref>
        </x14:dataValidation>
        <x14:dataValidation type="list" allowBlank="1" showInputMessage="1" showErrorMessage="1" prompt="Choose from drop down menu_x000a_">
          <x14:formula1>
            <xm:f>Sheet2!$A$23:$A$25</xm:f>
          </x14:formula1>
          <xm:sqref>E91:I91</xm:sqref>
        </x14:dataValidation>
        <x14:dataValidation type="list" allowBlank="1" showInputMessage="1" showErrorMessage="1" prompt="Choose from drop down menu">
          <x14:formula1>
            <xm:f>Sheet2!$A$19:$A$21</xm:f>
          </x14:formula1>
          <xm:sqref>E265:I266</xm:sqref>
        </x14:dataValidation>
        <x14:dataValidation type="list" allowBlank="1" showInputMessage="1" showErrorMessage="1" prompt="Choose from drop down menu_x000a_">
          <x14:formula1>
            <xm:f>Sheet2!$A$15:$A$17</xm:f>
          </x14:formula1>
          <xm:sqref>E31:I31</xm:sqref>
        </x14:dataValidation>
        <x14:dataValidation type="list" allowBlank="1" showInputMessage="1" showErrorMessage="1" prompt="Choose from drop down menu">
          <x14:formula1>
            <xm:f>Sheet2!$A$11:$A$12</xm:f>
          </x14:formula1>
          <xm:sqref>E29:I29 E42 E102 E133 E136:E145 E156 E159 E163 E165 E167 E169 E178 E180 E182:E183 E194 E196 E210 E213 E217 E219 E223 E225 E233 E242 E247:E249 E253:E254 E256:E257 E274 E277 E280</xm:sqref>
        </x14:dataValidation>
        <x14:dataValidation type="list" allowBlank="1" showInputMessage="1" showErrorMessage="1" promptTitle="Number of cultivars" prompt="Choose from drop down choices">
          <x14:formula1>
            <xm:f>Sheet2!$A$5:$A$9</xm:f>
          </x14:formula1>
          <xm:sqref>E17:I17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57"/>
  <sheetViews>
    <sheetView workbookViewId="0"/>
  </sheetViews>
  <sheetFormatPr defaultColWidth="8.85546875" defaultRowHeight="15" x14ac:dyDescent="0.25"/>
  <cols>
    <col min="1" max="1" width="36.28515625" style="66" customWidth="1"/>
    <col min="2" max="16384" width="8.85546875" style="64"/>
  </cols>
  <sheetData>
    <row r="1" spans="1:1" ht="14.45" x14ac:dyDescent="0.55000000000000004">
      <c r="A1" s="75" t="s">
        <v>370</v>
      </c>
    </row>
    <row r="3" spans="1:1" ht="14.45" x14ac:dyDescent="0.55000000000000004">
      <c r="A3" s="63" t="s">
        <v>368</v>
      </c>
    </row>
    <row r="5" spans="1:1" ht="14.45" x14ac:dyDescent="0.55000000000000004">
      <c r="A5" s="65" t="s">
        <v>132</v>
      </c>
    </row>
    <row r="6" spans="1:1" ht="14.45" x14ac:dyDescent="0.55000000000000004">
      <c r="A6" s="65" t="s">
        <v>133</v>
      </c>
    </row>
    <row r="7" spans="1:1" ht="14.45" x14ac:dyDescent="0.55000000000000004">
      <c r="A7" s="65" t="s">
        <v>134</v>
      </c>
    </row>
    <row r="8" spans="1:1" ht="14.45" x14ac:dyDescent="0.55000000000000004">
      <c r="A8" s="65" t="s">
        <v>135</v>
      </c>
    </row>
    <row r="9" spans="1:1" ht="14.45" x14ac:dyDescent="0.55000000000000004">
      <c r="A9" s="65" t="s">
        <v>136</v>
      </c>
    </row>
    <row r="11" spans="1:1" ht="14.45" x14ac:dyDescent="0.55000000000000004">
      <c r="A11" s="65" t="s">
        <v>128</v>
      </c>
    </row>
    <row r="12" spans="1:1" ht="14.45" x14ac:dyDescent="0.55000000000000004">
      <c r="A12" s="65" t="s">
        <v>137</v>
      </c>
    </row>
    <row r="13" spans="1:1" ht="14.45" x14ac:dyDescent="0.55000000000000004">
      <c r="A13" s="66" t="s">
        <v>148</v>
      </c>
    </row>
    <row r="15" spans="1:1" ht="14.45" x14ac:dyDescent="0.55000000000000004">
      <c r="A15" s="66" t="s">
        <v>138</v>
      </c>
    </row>
    <row r="16" spans="1:1" ht="14.45" x14ac:dyDescent="0.55000000000000004">
      <c r="A16" s="66" t="s">
        <v>139</v>
      </c>
    </row>
    <row r="17" spans="1:1" ht="14.45" x14ac:dyDescent="0.55000000000000004">
      <c r="A17" s="66" t="s">
        <v>140</v>
      </c>
    </row>
    <row r="19" spans="1:1" ht="14.45" x14ac:dyDescent="0.55000000000000004">
      <c r="A19" s="67" t="s">
        <v>499</v>
      </c>
    </row>
    <row r="20" spans="1:1" ht="14.45" x14ac:dyDescent="0.55000000000000004">
      <c r="A20" s="67" t="s">
        <v>500</v>
      </c>
    </row>
    <row r="21" spans="1:1" ht="14.45" x14ac:dyDescent="0.55000000000000004">
      <c r="A21" s="67" t="s">
        <v>72</v>
      </c>
    </row>
    <row r="23" spans="1:1" ht="14.45" x14ac:dyDescent="0.55000000000000004">
      <c r="A23" s="66" t="s">
        <v>143</v>
      </c>
    </row>
    <row r="24" spans="1:1" ht="14.45" x14ac:dyDescent="0.55000000000000004">
      <c r="A24" s="66" t="s">
        <v>90</v>
      </c>
    </row>
    <row r="25" spans="1:1" ht="14.45" x14ac:dyDescent="0.55000000000000004">
      <c r="A25" s="66" t="s">
        <v>144</v>
      </c>
    </row>
    <row r="27" spans="1:1" ht="14.45" x14ac:dyDescent="0.55000000000000004">
      <c r="A27" s="66" t="s">
        <v>149</v>
      </c>
    </row>
    <row r="28" spans="1:1" ht="14.45" x14ac:dyDescent="0.55000000000000004">
      <c r="A28" s="66" t="s">
        <v>124</v>
      </c>
    </row>
    <row r="29" spans="1:1" x14ac:dyDescent="0.25">
      <c r="A29" s="66" t="s">
        <v>125</v>
      </c>
    </row>
    <row r="30" spans="1:1" x14ac:dyDescent="0.25">
      <c r="A30" s="66" t="s">
        <v>150</v>
      </c>
    </row>
    <row r="32" spans="1:1" x14ac:dyDescent="0.25">
      <c r="A32" s="66" t="s">
        <v>151</v>
      </c>
    </row>
    <row r="33" spans="1:1" x14ac:dyDescent="0.25">
      <c r="A33" s="66" t="s">
        <v>152</v>
      </c>
    </row>
    <row r="34" spans="1:1" x14ac:dyDescent="0.25">
      <c r="A34" s="66" t="s">
        <v>153</v>
      </c>
    </row>
    <row r="36" spans="1:1" x14ac:dyDescent="0.25">
      <c r="A36" s="66" t="s">
        <v>154</v>
      </c>
    </row>
    <row r="37" spans="1:1" x14ac:dyDescent="0.25">
      <c r="A37" s="66" t="s">
        <v>155</v>
      </c>
    </row>
    <row r="39" spans="1:1" ht="45" x14ac:dyDescent="0.25">
      <c r="A39" s="68" t="s">
        <v>161</v>
      </c>
    </row>
    <row r="40" spans="1:1" ht="45" x14ac:dyDescent="0.25">
      <c r="A40" s="68" t="s">
        <v>162</v>
      </c>
    </row>
    <row r="41" spans="1:1" ht="30" x14ac:dyDescent="0.25">
      <c r="A41" s="68" t="s">
        <v>163</v>
      </c>
    </row>
    <row r="42" spans="1:1" ht="30" x14ac:dyDescent="0.25">
      <c r="A42" s="68" t="s">
        <v>164</v>
      </c>
    </row>
    <row r="44" spans="1:1" x14ac:dyDescent="0.25">
      <c r="A44" s="66" t="s">
        <v>165</v>
      </c>
    </row>
    <row r="45" spans="1:1" x14ac:dyDescent="0.25">
      <c r="A45" s="66" t="s">
        <v>129</v>
      </c>
    </row>
    <row r="46" spans="1:1" x14ac:dyDescent="0.25">
      <c r="A46" s="66" t="s">
        <v>166</v>
      </c>
    </row>
    <row r="47" spans="1:1" x14ac:dyDescent="0.25">
      <c r="A47" s="66" t="s">
        <v>167</v>
      </c>
    </row>
    <row r="49" spans="1:1" x14ac:dyDescent="0.25">
      <c r="A49" s="66">
        <v>1</v>
      </c>
    </row>
    <row r="50" spans="1:1" x14ac:dyDescent="0.25">
      <c r="A50" s="66">
        <v>2</v>
      </c>
    </row>
    <row r="51" spans="1:1" x14ac:dyDescent="0.25">
      <c r="A51" s="66">
        <v>3</v>
      </c>
    </row>
    <row r="53" spans="1:1" x14ac:dyDescent="0.25">
      <c r="A53" s="65" t="s">
        <v>128</v>
      </c>
    </row>
    <row r="54" spans="1:1" x14ac:dyDescent="0.25">
      <c r="A54" s="65" t="s">
        <v>137</v>
      </c>
    </row>
    <row r="55" spans="1:1" x14ac:dyDescent="0.25">
      <c r="A55" s="66" t="s">
        <v>189</v>
      </c>
    </row>
    <row r="57" spans="1:1" x14ac:dyDescent="0.25">
      <c r="A57" s="66" t="s">
        <v>367</v>
      </c>
    </row>
  </sheetData>
  <sheetProtection password="E3E6"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MainMenu</vt:lpstr>
      <vt:lpstr>Introduction and instructions</vt:lpstr>
      <vt:lpstr>1</vt:lpstr>
      <vt:lpstr>2</vt:lpstr>
      <vt:lpstr>3</vt:lpstr>
      <vt:lpstr>4</vt:lpstr>
      <vt:lpstr>5</vt:lpstr>
      <vt:lpstr>6</vt:lpstr>
      <vt:lpstr>7</vt:lpstr>
      <vt:lpstr>8</vt:lpstr>
      <vt:lpstr>9</vt:lpstr>
      <vt:lpstr>10</vt:lpstr>
      <vt:lpstr>11</vt:lpstr>
      <vt:lpstr>12</vt:lpstr>
      <vt:lpstr>13</vt:lpstr>
      <vt:lpstr>14</vt:lpstr>
      <vt:lpstr>15</vt:lpstr>
      <vt:lpstr>16</vt:lpstr>
      <vt:lpstr>template</vt:lpstr>
      <vt:lpstr>Sheet2</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'Introduction and instructions'!Print_Area</vt:lpstr>
      <vt:lpstr>template!Print_Area</vt:lpstr>
      <vt:lpstr>'1'!Print_Titles</vt:lpstr>
      <vt:lpstr>'10'!Print_Titles</vt:lpstr>
      <vt:lpstr>'11'!Print_Titles</vt:lpstr>
      <vt:lpstr>'12'!Print_Titles</vt:lpstr>
      <vt:lpstr>'13'!Print_Titles</vt:lpstr>
      <vt:lpstr>'14'!Print_Titles</vt:lpstr>
      <vt:lpstr>'15'!Print_Titles</vt:lpstr>
      <vt:lpstr>'16'!Print_Titles</vt:lpstr>
      <vt:lpstr>'2'!Print_Titles</vt:lpstr>
      <vt:lpstr>'3'!Print_Titles</vt:lpstr>
      <vt:lpstr>'4'!Print_Titles</vt:lpstr>
      <vt:lpstr>'5'!Print_Titles</vt:lpstr>
      <vt:lpstr>'6'!Print_Titles</vt:lpstr>
      <vt:lpstr>'7'!Print_Titles</vt:lpstr>
      <vt:lpstr>'8'!Print_Titles</vt:lpstr>
      <vt:lpstr>'9'!Print_Titles</vt:lpstr>
      <vt:lpstr>template!Print_Titles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Walton</dc:creator>
  <cp:lastModifiedBy>Sandra Micallef</cp:lastModifiedBy>
  <cp:lastPrinted>2016-09-30T04:05:20Z</cp:lastPrinted>
  <dcterms:created xsi:type="dcterms:W3CDTF">2013-10-19T22:21:01Z</dcterms:created>
  <dcterms:modified xsi:type="dcterms:W3CDTF">2016-10-10T01:16:36Z</dcterms:modified>
</cp:coreProperties>
</file>